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nas2\UEEAP\Consejo Directivo\2020.10\"/>
    </mc:Choice>
  </mc:AlternateContent>
  <bookViews>
    <workbookView xWindow="-120" yWindow="-120" windowWidth="20730" windowHeight="11160" activeTab="3"/>
  </bookViews>
  <sheets>
    <sheet name="Hoja1" sheetId="1" r:id="rId1"/>
    <sheet name="Hoja3" sheetId="4" r:id="rId2"/>
    <sheet name="general" sheetId="2" r:id="rId3"/>
    <sheet name="TD" sheetId="3" r:id="rId4"/>
  </sheets>
  <definedNames>
    <definedName name="_xlnm._FilterDatabase" localSheetId="2" hidden="1">general!$A$3:$K$51</definedName>
  </definedNames>
  <calcPr calcId="152511"/>
  <pivotCaches>
    <pivotCache cacheId="0" r:id="rId5"/>
    <pivotCache cacheId="1" r:id="rId6"/>
    <pivotCache cacheId="4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3" l="1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32" i="3"/>
  <c r="M68" i="3" l="1"/>
  <c r="M64" i="3"/>
  <c r="L47" i="3" l="1"/>
  <c r="M46" i="3"/>
  <c r="C47" i="3"/>
  <c r="C46" i="3"/>
  <c r="B47" i="3"/>
  <c r="I51" i="2" l="1"/>
</calcChain>
</file>

<file path=xl/sharedStrings.xml><?xml version="1.0" encoding="utf-8"?>
<sst xmlns="http://schemas.openxmlformats.org/spreadsheetml/2006/main" count="390" uniqueCount="117">
  <si>
    <t>Fecha en que se solicitó el recurso</t>
  </si>
  <si>
    <t>Póliza</t>
  </si>
  <si>
    <t>Descripción</t>
  </si>
  <si>
    <t>Monto Solicitado</t>
  </si>
  <si>
    <t>Estatus</t>
  </si>
  <si>
    <t>Solicitud de fondos para gastos de contingencia COVID-19 (Falta descripción de gasto)</t>
  </si>
  <si>
    <t>Pendiente de comprobar</t>
  </si>
  <si>
    <t>Pago extraordinario por pandemia COVID-19 (Falta descripción)</t>
  </si>
  <si>
    <t>Pago extraordinario de gel antibacterial y antiséptico por pandemia COVID-19</t>
  </si>
  <si>
    <t>Renta de toldos para espera en clínicas</t>
  </si>
  <si>
    <t>Acrílicos para pantallas de protección de las UNIMEFS</t>
  </si>
  <si>
    <t>Gasto a comprobar (falta descripción)</t>
  </si>
  <si>
    <t>Material de plástico para hacer pantallas protectoras, para construcción del cuarto COVID de Javier Mina</t>
  </si>
  <si>
    <t>Acrílicos  para el personal de la Dirección de Prestaciones</t>
  </si>
  <si>
    <t>Adquisición de equipo de sanitización para las UNIMEF, Edificio central y Capilla de Velación.</t>
  </si>
  <si>
    <t>Adquisición de 5000 mascarillas KN95 para el personal del IPEJAL.</t>
  </si>
  <si>
    <t>Adquisición de 1,100 litros de gel antibacterial</t>
  </si>
  <si>
    <t>Adquisición de pruebas rápidas para detectar COVID-19 para las UNIMEFS</t>
  </si>
  <si>
    <t>Adquisición de laminas de acrílico para acondicionar espacio de atención a Pensionados por contingencia</t>
  </si>
  <si>
    <t>Adquisición de laminas galvanizadas para cuartos COVID</t>
  </si>
  <si>
    <t>Adquisición para puertas de cuarto COVID de Javier Mina</t>
  </si>
  <si>
    <t>Adquisición de materiales para cuartos COVID como cerraduras, contactos e impermeabilizante.</t>
  </si>
  <si>
    <t>Adquisición de material eléctrico para cuarto COVID</t>
  </si>
  <si>
    <t>Deudor</t>
  </si>
  <si>
    <t>Francisco Arrieta</t>
  </si>
  <si>
    <t>Factura</t>
  </si>
  <si>
    <t>Concepto</t>
  </si>
  <si>
    <t>Importe</t>
  </si>
  <si>
    <t>René Hernández</t>
  </si>
  <si>
    <t>Partida</t>
  </si>
  <si>
    <t>Rodrigo Tostado</t>
  </si>
  <si>
    <t>Edgar Cervantes</t>
  </si>
  <si>
    <t>Cristian González</t>
  </si>
  <si>
    <t>Adquisición 5000 mascarillas KN95 para el personal del IPEJAL</t>
  </si>
  <si>
    <t>Mascarillas KN95</t>
  </si>
  <si>
    <t>Adquisición de 1,200 litros de gel antibacterial</t>
  </si>
  <si>
    <t>Gel Antibacterial</t>
  </si>
  <si>
    <t>Pruebas Rápidas</t>
  </si>
  <si>
    <t xml:space="preserve">Adquisición de 5500 mascarillas KN95 para el personal del IPEJAL </t>
  </si>
  <si>
    <t>Equipo de Sanitización</t>
  </si>
  <si>
    <t>VCR-7863, VCR-7864, VCR-7865</t>
  </si>
  <si>
    <t>ACRILICO CRISTAL</t>
  </si>
  <si>
    <t>DOCUMENTO COMPROBADO CON EL FOLIO 482186</t>
  </si>
  <si>
    <t>YA SE COMPROBO</t>
  </si>
  <si>
    <t>2310,  2318,  2323</t>
  </si>
  <si>
    <t xml:space="preserve">COMPRA DE PANEL </t>
  </si>
  <si>
    <t>N510</t>
  </si>
  <si>
    <t>COMPRA DE ARENA DE RIO Y ARENA CERNIDA</t>
  </si>
  <si>
    <t>B-9810, B-9817, B-9824, B-9862</t>
  </si>
  <si>
    <t>HOJA DE ACRILICO</t>
  </si>
  <si>
    <t>FAFR0019850</t>
  </si>
  <si>
    <t xml:space="preserve"> HOJAS DE ACRILICO </t>
  </si>
  <si>
    <t>Equipo médico y de laboratorio</t>
  </si>
  <si>
    <t>Prendas de seguridad y protección personal</t>
  </si>
  <si>
    <t>Material de limpieza</t>
  </si>
  <si>
    <t xml:space="preserve">Materiales, accesorios y suministros de laboratorio </t>
  </si>
  <si>
    <t>VCR-9559</t>
  </si>
  <si>
    <t>COMPRA DE ACRILICO</t>
  </si>
  <si>
    <t>FA-34306</t>
  </si>
  <si>
    <t>HOJA GALVANIZADA</t>
  </si>
  <si>
    <t>Artículos metálicos para la construcción</t>
  </si>
  <si>
    <t>Fibras sintéticas, hules, plásticos y derivados</t>
  </si>
  <si>
    <t>GDL-6486</t>
  </si>
  <si>
    <t xml:space="preserve">COMPRA DE PUERTAS </t>
  </si>
  <si>
    <t>52D0E</t>
  </si>
  <si>
    <t>COMPRA DE DESINFECTANTE CONTRA BACTERIAS</t>
  </si>
  <si>
    <t>35470 Y 3941D</t>
  </si>
  <si>
    <t>COMPRA DE GEL ANTIBACYERIAS Y COMPRA DE ANTISEPTICO</t>
  </si>
  <si>
    <t>40706 y 40707</t>
  </si>
  <si>
    <t>Compra de  acrilico</t>
  </si>
  <si>
    <t>6549 7 6567</t>
  </si>
  <si>
    <t>Compra de botas industriales</t>
  </si>
  <si>
    <t>Compra de cubrebocas tres capas</t>
  </si>
  <si>
    <t>AKFASKFJK</t>
  </si>
  <si>
    <t>compra de google anti impacto</t>
  </si>
  <si>
    <t>Compra de guantes de nitrilo</t>
  </si>
  <si>
    <t>Compra de guantes de nitrilo y bota industrial</t>
  </si>
  <si>
    <t>Compra de guantes latex texturizado</t>
  </si>
  <si>
    <t>247A2498F30</t>
  </si>
  <si>
    <t>Compra de lona impresa de protocolo informativo COVId</t>
  </si>
  <si>
    <t>Compra de overol desechable</t>
  </si>
  <si>
    <t>10957, 1440, A721F, 8195,A7A045</t>
  </si>
  <si>
    <t>6698, 6546</t>
  </si>
  <si>
    <t>Compra de protector facial</t>
  </si>
  <si>
    <t>5760, 5746, 5793, 5843, 1488</t>
  </si>
  <si>
    <t>Compra de termometro a distancia</t>
  </si>
  <si>
    <t>7013794A8</t>
  </si>
  <si>
    <t>Compra de toldo de lona con estructura galvanizada para tunel sanitario</t>
  </si>
  <si>
    <t>Mascarilla media cara con filtro</t>
  </si>
  <si>
    <t xml:space="preserve"> Servicios de impresión de material informativo derivado de la operación y administración</t>
  </si>
  <si>
    <t xml:space="preserve">Materiales, accesorios y suministros médicos </t>
  </si>
  <si>
    <t>Materiales complementarios</t>
  </si>
  <si>
    <t xml:space="preserve">Productos minerales no metálicos </t>
  </si>
  <si>
    <t>Cal, yeso y productos de yeso</t>
  </si>
  <si>
    <t xml:space="preserve">Tapetes </t>
  </si>
  <si>
    <t>Material eléctrico y electronico</t>
  </si>
  <si>
    <t>Medicina y productos farmaceuiticos</t>
  </si>
  <si>
    <t>Refacciones y accesorios menores otros bienes muebles</t>
  </si>
  <si>
    <t>Etiquetas de fila</t>
  </si>
  <si>
    <t>(en blanco)</t>
  </si>
  <si>
    <t>Total general</t>
  </si>
  <si>
    <t>Suma de Importe</t>
  </si>
  <si>
    <t>Gasto</t>
  </si>
  <si>
    <t>Disponibilidad</t>
  </si>
  <si>
    <t>total</t>
  </si>
  <si>
    <t>,0300</t>
  </si>
  <si>
    <t>Vestuario y uniformes</t>
  </si>
  <si>
    <t>Googles anti impacto claros</t>
  </si>
  <si>
    <t>Dispensadores</t>
  </si>
  <si>
    <t>Alcohol</t>
  </si>
  <si>
    <t>Pilas</t>
  </si>
  <si>
    <t>Termómetros</t>
  </si>
  <si>
    <t>Bidon de alcohol</t>
  </si>
  <si>
    <t>Bolsas de plástico</t>
  </si>
  <si>
    <t>Disponible al 31 de diciembre de 2020 (Proyección)</t>
  </si>
  <si>
    <t>Diferencia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</si>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</sst>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1"/>
      <name val="Arial Narrow"/>
      <family val="2"/>
    </font>
    <font>
      <sz val="11"/>
      <color theme="0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/>
    <xf numFmtId="1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0" xfId="0" applyNumberFormat="1" applyFont="1"/>
    <xf numFmtId="0" fontId="4" fillId="3" borderId="0" xfId="0" applyFont="1" applyFill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1" applyFont="1"/>
    <xf numFmtId="0" fontId="5" fillId="0" borderId="0" xfId="0" applyFont="1" applyAlignment="1">
      <alignment horizontal="left"/>
    </xf>
    <xf numFmtId="0" fontId="7" fillId="4" borderId="0" xfId="0" applyFont="1" applyFill="1"/>
    <xf numFmtId="164" fontId="5" fillId="0" borderId="0" xfId="1" applyNumberFormat="1" applyFont="1"/>
    <xf numFmtId="164" fontId="7" fillId="4" borderId="0" xfId="1" applyNumberFormat="1" applyFont="1" applyFill="1"/>
    <xf numFmtId="0" fontId="6" fillId="2" borderId="0" xfId="0" applyFont="1" applyFill="1" applyAlignment="1">
      <alignment horizontal="center"/>
    </xf>
    <xf numFmtId="43" fontId="8" fillId="2" borderId="0" xfId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43" fontId="3" fillId="0" borderId="2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3" fillId="0" borderId="0" xfId="1" applyFont="1"/>
    <xf numFmtId="16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0" xfId="0" applyNumberFormat="1"/>
    <xf numFmtId="43" fontId="0" fillId="0" borderId="0" xfId="0" applyNumberFormat="1"/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3" fillId="0" borderId="2" xfId="1" applyFont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43" fontId="4" fillId="5" borderId="2" xfId="1" applyFont="1" applyFill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rboza Cervantes, Leticia" refreshedDate="44165.420521527776" createdVersion="6" refreshedVersion="6" minRefreshableVersion="3" recordCount="48">
  <cacheSource type="worksheet">
    <worksheetSource ref="A3:K51" sheet="general"/>
  </cacheSource>
  <cacheFields count="11">
    <cacheField name="Fecha en que se solicitó el recurso" numFmtId="0">
      <sharedItems containsNonDate="0" containsDate="1" containsString="0" containsBlank="1" minDate="2020-04-21T00:00:00" maxDate="2020-11-18T00:00:00"/>
    </cacheField>
    <cacheField name="Deudor" numFmtId="0">
      <sharedItems containsBlank="1"/>
    </cacheField>
    <cacheField name="Póliza" numFmtId="0">
      <sharedItems containsString="0" containsBlank="1" containsNumber="1" containsInteger="1" minValue="50697" maxValue="142275"/>
    </cacheField>
    <cacheField name="Descripción" numFmtId="0">
      <sharedItems containsBlank="1"/>
    </cacheField>
    <cacheField name="Monto Solicitado" numFmtId="164">
      <sharedItems containsString="0" containsBlank="1" containsNumber="1" minValue="3339.99" maxValue="4041405.2000000007"/>
    </cacheField>
    <cacheField name="Estatus" numFmtId="0">
      <sharedItems containsBlank="1"/>
    </cacheField>
    <cacheField name="Factura" numFmtId="0">
      <sharedItems containsBlank="1" containsMixedTypes="1" containsNumber="1" containsInteger="1" minValue="71" maxValue="10293"/>
    </cacheField>
    <cacheField name="Concepto" numFmtId="0">
      <sharedItems containsBlank="1"/>
    </cacheField>
    <cacheField name="Importe" numFmtId="0">
      <sharedItems containsSemiMixedTypes="0" containsString="0" containsNumber="1" minValue="16" maxValue="2600815.02"/>
    </cacheField>
    <cacheField name="Partida" numFmtId="0">
      <sharedItems containsString="0" containsBlank="1" containsNumber="1" containsInteger="1" minValue="2161" maxValue="5311" count="16">
        <n v="2561"/>
        <n v="2721"/>
        <n v="3363"/>
        <n v="2541"/>
        <n v="2481"/>
        <n v="2991"/>
        <n v="2531"/>
        <n v="2461"/>
        <n v="2161"/>
        <n v="2431"/>
        <n v="2411"/>
        <n v="5311"/>
        <n v="2711"/>
        <n v="2551"/>
        <n v="2471"/>
        <m/>
      </sharedItems>
    </cacheField>
    <cacheField name="Descripción2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arboza Cervantes, Leticia" refreshedDate="44165.644096643518" createdVersion="6" refreshedVersion="6" minRefreshableVersion="3" recordCount="48">
  <cacheSource type="worksheet">
    <worksheetSource ref="C3:K51" sheet="general"/>
  </cacheSource>
  <cacheFields count="9">
    <cacheField name="Póliza" numFmtId="0">
      <sharedItems containsString="0" containsBlank="1" containsNumber="1" containsInteger="1" minValue="50697" maxValue="142275"/>
    </cacheField>
    <cacheField name="Descripción" numFmtId="0">
      <sharedItems containsBlank="1"/>
    </cacheField>
    <cacheField name="Monto Solicitado" numFmtId="164">
      <sharedItems containsString="0" containsBlank="1" containsNumber="1" minValue="3339.99" maxValue="4041405.2000000007"/>
    </cacheField>
    <cacheField name="Estatus" numFmtId="0">
      <sharedItems containsBlank="1"/>
    </cacheField>
    <cacheField name="Factura" numFmtId="0">
      <sharedItems containsBlank="1" containsMixedTypes="1" containsNumber="1" containsInteger="1" minValue="71" maxValue="10293"/>
    </cacheField>
    <cacheField name="Concepto" numFmtId="0">
      <sharedItems containsBlank="1"/>
    </cacheField>
    <cacheField name="Importe" numFmtId="0">
      <sharedItems containsSemiMixedTypes="0" containsString="0" containsNumber="1" minValue="16" maxValue="2600815.02"/>
    </cacheField>
    <cacheField name="Partida" numFmtId="0">
      <sharedItems containsString="0" containsBlank="1" containsNumber="1" containsInteger="1" minValue="2161" maxValue="5311" count="15">
        <n v="2561"/>
        <n v="2721"/>
        <n v="3363"/>
        <n v="2541"/>
        <n v="2481"/>
        <n v="2991"/>
        <n v="2531"/>
        <n v="2461"/>
        <n v="2161"/>
        <n v="2431"/>
        <n v="2411"/>
        <n v="5311"/>
        <n v="2551"/>
        <n v="2471"/>
        <m/>
      </sharedItems>
    </cacheField>
    <cacheField name="Descripción2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Carrillo Diaz, Luis Felipe" refreshedDate="44165.656235995368" createdVersion="5" refreshedVersion="5" minRefreshableVersion="3" recordCount="47">
  <cacheSource type="worksheet">
    <worksheetSource ref="A3:K50" sheet="general"/>
  </cacheSource>
  <cacheFields count="11">
    <cacheField name="Fecha en que se solicitó el recurso" numFmtId="16">
      <sharedItems containsSemiMixedTypes="0" containsNonDate="0" containsDate="1" containsString="0" minDate="2020-04-21T00:00:00" maxDate="2020-11-18T00:00:00"/>
    </cacheField>
    <cacheField name="Deudor" numFmtId="16">
      <sharedItems/>
    </cacheField>
    <cacheField name="Póliza" numFmtId="0">
      <sharedItems containsSemiMixedTypes="0" containsString="0" containsNumber="1" containsInteger="1" minValue="50697" maxValue="142275"/>
    </cacheField>
    <cacheField name="Descripción" numFmtId="0">
      <sharedItems/>
    </cacheField>
    <cacheField name="Monto Solicitado" numFmtId="164">
      <sharedItems containsSemiMixedTypes="0" containsString="0" containsNumber="1" minValue="3339.99" maxValue="757625"/>
    </cacheField>
    <cacheField name="Estatus" numFmtId="0">
      <sharedItems/>
    </cacheField>
    <cacheField name="Factura" numFmtId="0">
      <sharedItems containsMixedTypes="1" containsNumber="1" containsInteger="1" minValue="71" maxValue="10293"/>
    </cacheField>
    <cacheField name="Concepto" numFmtId="0">
      <sharedItems/>
    </cacheField>
    <cacheField name="Importe" numFmtId="43">
      <sharedItems containsSemiMixedTypes="0" containsString="0" containsNumber="1" minValue="16" maxValue="757625"/>
    </cacheField>
    <cacheField name="Partida" numFmtId="0">
      <sharedItems containsSemiMixedTypes="0" containsString="0" containsNumber="1" containsInteger="1" minValue="2161" maxValue="5311" count="14">
        <n v="2561"/>
        <n v="2721"/>
        <n v="3363"/>
        <n v="2541"/>
        <n v="2481"/>
        <n v="2991"/>
        <n v="2531"/>
        <n v="2461"/>
        <n v="2161"/>
        <n v="2431"/>
        <n v="2411"/>
        <n v="5311"/>
        <n v="2551"/>
        <n v="2471"/>
      </sharedItems>
    </cacheField>
    <cacheField name="Descripción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d v="2020-04-22T00:00:00"/>
    <s v="Francisco Arrieta"/>
    <n v="51143"/>
    <s v="Solicitud de fondos para gastos de contingencia COVID-19 (Falta descripción de gasto)"/>
    <n v="50000"/>
    <s v="Pendiente de comprobar"/>
    <s v="40706 y 40707"/>
    <s v="Compra de  acrilico"/>
    <n v="3013.48"/>
    <x v="0"/>
    <s v="Fibras sintéticas, hules, plásticos y derivados"/>
  </r>
  <r>
    <d v="2020-04-22T00:00:00"/>
    <s v="Francisco Arrieta"/>
    <n v="51143"/>
    <s v="Solicitud de fondos para gastos de contingencia COVID-19 (Falta descripción de gasto)"/>
    <n v="50000"/>
    <s v="Pendiente de comprobar"/>
    <s v="6549 7 6567"/>
    <s v="Compra de botas industriales"/>
    <n v="2168.6499999999996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772"/>
    <s v="Compra de cubrebocas tres capas"/>
    <n v="783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598"/>
    <s v="compra de google anti impacto"/>
    <n v="1085.76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548"/>
    <s v="Compra de guantes de nitrilo"/>
    <n v="473.65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547"/>
    <s v="Compra de guantes de nitrilo y bota industrial"/>
    <n v="1633.33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697"/>
    <s v="Compra de guantes latex texturizado"/>
    <n v="556.79999999999995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s v="247A2498F30"/>
    <s v="Compra de lona impresa de protocolo informativo COVId"/>
    <n v="1299.3"/>
    <x v="2"/>
    <s v=" Servicios de impresión de material informativo derivado de la operación y administración"/>
  </r>
  <r>
    <d v="2020-04-22T00:00:00"/>
    <s v="Francisco Arrieta"/>
    <n v="51143"/>
    <s v="Solicitud de fondos para gastos de contingencia COVID-19 (Falta descripción de gasto)"/>
    <n v="50000"/>
    <s v="Pendiente de comprobar"/>
    <s v="10957, 1440, A721F, 8195,A7A045"/>
    <s v="Compra de overol desechable"/>
    <n v="14870.099999999999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s v="6698, 6546"/>
    <s v="Compra de protector facial"/>
    <n v="1417.75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s v="5760, 5746, 5793, 5843, 1488"/>
    <s v="Compra de termometro a distancia"/>
    <n v="15544"/>
    <x v="3"/>
    <s v="Materiales, accesorios y suministros médicos "/>
  </r>
  <r>
    <d v="2020-04-22T00:00:00"/>
    <s v="Francisco Arrieta"/>
    <n v="51143"/>
    <s v="Solicitud de fondos para gastos de contingencia COVID-19 (Falta descripción de gasto)"/>
    <n v="50000"/>
    <s v="Pendiente de comprobar"/>
    <s v="7013794A8"/>
    <s v="Compra de toldo de lona con estructura galvanizada para tunel sanitario"/>
    <n v="9280"/>
    <x v="4"/>
    <s v="Materiales complementarios"/>
  </r>
  <r>
    <d v="2020-04-22T00:00:00"/>
    <s v="Francisco Arrieta"/>
    <n v="51143"/>
    <s v="Solicitud de fondos para gastos de contingencia COVID-19 (Falta descripción de gasto)"/>
    <n v="50000"/>
    <s v="Pendiente de comprobar"/>
    <n v="6566"/>
    <s v="Googles anti impacto clarfos"/>
    <n v="1085.76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568"/>
    <s v="Mascarilla media cara con filtro"/>
    <n v="1577.88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Tapetes "/>
    <n v="464"/>
    <x v="0"/>
    <s v="Fibras sintéticas, hules, plásticos y derivados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dispensadores"/>
    <n v="110.2"/>
    <x v="5"/>
    <s v="Refacciones y accesorios menores otros bienes muebles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alcohol"/>
    <n v="84.68"/>
    <x v="6"/>
    <s v="Medicina y productos farmaceuiticos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pilas"/>
    <n v="18.559999999999999"/>
    <x v="7"/>
    <s v="Material eléctrico y electronico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termometroa"/>
    <n v="870"/>
    <x v="3"/>
    <s v="Materiales, accesorios y suministros médicos 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Tapetes "/>
    <n v="928"/>
    <x v="0"/>
    <s v="Fibras sintéticas, hules, plásticos y derivados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dispensadores"/>
    <n v="220.4"/>
    <x v="5"/>
    <s v="Refacciones y accesorios menores otros bienes muebles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bolsas de plastico"/>
    <n v="116"/>
    <x v="8"/>
    <s v="Material de limpieza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bidon de alcohol"/>
    <n v="169.36"/>
    <x v="6"/>
    <s v="Medicina y productos farmaceuiticos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pilas"/>
    <n v="37.119999999999997"/>
    <x v="7"/>
    <s v="Material eléctrico y electronico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Tapetes "/>
    <n v="400"/>
    <x v="0"/>
    <s v="Fibras sintéticas, hules, plásticos y derivados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dispensadores"/>
    <n v="190"/>
    <x v="5"/>
    <s v="Refacciones y accesorios menores otros bienes muebles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bolsas de plastico"/>
    <n v="100"/>
    <x v="8"/>
    <s v="Material de limpieza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bidon de alcohol"/>
    <n v="146"/>
    <x v="6"/>
    <s v="Medicina y productos farmaceuiticos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pilas"/>
    <n v="16"/>
    <x v="7"/>
    <s v="Material eléctrico y electronico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termometroa"/>
    <n v="750"/>
    <x v="3"/>
    <s v="Materiales, accesorios y suministros médicos "/>
  </r>
  <r>
    <d v="2020-06-05T00:00:00"/>
    <s v="René Hernández"/>
    <n v="66624"/>
    <s v="Pago extraordinario por pandemia COVID-19 (Falta descripción)"/>
    <n v="16008"/>
    <s v="Pendiente de comprobar"/>
    <s v="52D0E"/>
    <s v="COMPRA DE DESINFECTANTE CONTRA BACTERIAS"/>
    <n v="16008"/>
    <x v="8"/>
    <s v="Material de limpieza"/>
  </r>
  <r>
    <d v="2020-06-08T00:00:00"/>
    <s v="René Hernández"/>
    <n v="68075"/>
    <s v="Pago extraordinario de gel antibacterial y antiséptico por pandemia COVID-19"/>
    <n v="35960"/>
    <s v="Pendiente de comprobar"/>
    <s v="35470 Y 3941D"/>
    <s v="COMPRA DE GEL ANTIBACYERIAS Y COMPRA DE ANTISEPTICO"/>
    <n v="35960"/>
    <x v="8"/>
    <s v="Material de limpieza"/>
  </r>
  <r>
    <d v="2020-05-26T00:00:00"/>
    <s v="Rodrigo Tostado"/>
    <n v="65372"/>
    <s v="Acrílicos para pantallas de protección de las UNIMEFS"/>
    <n v="5895.12"/>
    <s v="Pendiente de comprobar"/>
    <s v="VCR-7863, VCR-7864, VCR-7865"/>
    <s v="ACRILICO CRISTAL"/>
    <n v="5895.12"/>
    <x v="0"/>
    <s v="Fibras sintéticas, hules, plásticos y derivados"/>
  </r>
  <r>
    <d v="2020-08-05T00:00:00"/>
    <s v="Rodrigo Tostado"/>
    <n v="92480"/>
    <s v="Material de plástico para hacer pantallas protectoras, para construcción del cuarto COVID de Javier Mina"/>
    <n v="10891.56"/>
    <s v="Pendiente de comprobar"/>
    <s v="2310,  2318,  2323"/>
    <s v="COMPRA DE PANEL "/>
    <n v="4655.96"/>
    <x v="9"/>
    <s v="Cal, yeso y productos de yeso"/>
  </r>
  <r>
    <m/>
    <m/>
    <m/>
    <m/>
    <m/>
    <m/>
    <s v="N510"/>
    <s v="COMPRA DE ARENA DE RIO Y ARENA CERNIDA"/>
    <n v="475.6"/>
    <x v="10"/>
    <s v="Productos minerales no metálicos "/>
  </r>
  <r>
    <m/>
    <m/>
    <m/>
    <m/>
    <m/>
    <m/>
    <s v="B-9810, B-9817, B-9824, B-9862"/>
    <s v="HOJA DE ACRILICO"/>
    <n v="5760.04"/>
    <x v="0"/>
    <s v="Fibras sintéticas, hules, plásticos y derivados"/>
  </r>
  <r>
    <d v="2020-08-18T00:00:00"/>
    <s v="Rodrigo Tostado"/>
    <n v="96634"/>
    <s v="Acrílicos  para el personal de la Dirección de Prestaciones"/>
    <n v="12378.01"/>
    <s v="Pendiente de comprobar"/>
    <s v="FAFR0019850"/>
    <s v=" HOJAS DE ACRILICO "/>
    <n v="12378.01"/>
    <x v="0"/>
    <s v="Fibras sintéticas, hules, plásticos y derivados"/>
  </r>
  <r>
    <d v="2020-04-21T00:00:00"/>
    <s v="Edgar Cervantes"/>
    <n v="50697"/>
    <s v="Adquisición de equipo de sanitización para las UNIMEF, Edificio central y Capilla de Velación."/>
    <n v="14150"/>
    <s v="Pendiente de comprobar"/>
    <n v="216"/>
    <s v="Equipo de Sanitización"/>
    <n v="14150"/>
    <x v="11"/>
    <s v="Equipo médico y de laboratorio"/>
  </r>
  <r>
    <d v="2020-04-22T00:00:00"/>
    <s v="Edgar Cervantes"/>
    <n v="56213"/>
    <s v="Adquisición de 5500 mascarillas KN95 para el personal del IPEJAL "/>
    <n v="757625"/>
    <s v="Pendiente de comprobar"/>
    <n v="71"/>
    <s v="Mascarillas KN95"/>
    <n v="757625"/>
    <x v="11"/>
    <s v="Equipo médico y de laboratorio"/>
  </r>
  <r>
    <d v="2020-06-06T00:00:00"/>
    <s v="Edgar Cervantes"/>
    <n v="66687"/>
    <s v="Adquisición de 5000 mascarillas KN95 para el personal del IPEJAL."/>
    <n v="522000"/>
    <s v="Pendiente de comprobar"/>
    <n v="10293"/>
    <s v="Mascarillas KN95"/>
    <n v="522000"/>
    <x v="12"/>
    <s v="Prendas de seguridad y protección personal"/>
  </r>
  <r>
    <d v="2020-06-06T00:00:00"/>
    <s v="Edgar Cervantes"/>
    <n v="68089"/>
    <s v="Adquisición de 1,100 litros de gel antibacterial"/>
    <n v="121220"/>
    <s v="Pendiente de comprobar"/>
    <n v="709"/>
    <s v="Gel Antibacterial"/>
    <n v="121220"/>
    <x v="8"/>
    <s v="Material de limpieza"/>
  </r>
  <r>
    <d v="2020-09-11T00:00:00"/>
    <s v="Edgar Cervantes"/>
    <n v="107848"/>
    <s v="Adquisición de pruebas rápidas para detectar COVID-19 para las UNIMEFS"/>
    <n v="633360"/>
    <s v="Pendiente de comprobar"/>
    <n v="1103"/>
    <s v="Pruebas Rápidas"/>
    <n v="633360"/>
    <x v="13"/>
    <s v="Materiales, accesorios y suministros de laboratorio "/>
  </r>
  <r>
    <d v="2020-11-17T00:00:00"/>
    <s v="Edgar Cervantes"/>
    <n v="142275"/>
    <s v="Adquisición 5000 mascarillas KN95 para el personal del IPEJAL"/>
    <n v="261000"/>
    <s v="Pendiente de comprobar"/>
    <n v="1308"/>
    <s v="Mascarillas KN95"/>
    <n v="261000"/>
    <x v="11"/>
    <s v="Equipo médico y de laboratorio"/>
  </r>
  <r>
    <d v="2020-11-17T00:00:00"/>
    <s v="Edgar Cervantes"/>
    <n v="142259"/>
    <s v="Adquisición de 1,200 litros de gel antibacterial"/>
    <n v="132240"/>
    <s v="Pendiente de comprobar"/>
    <n v="1304"/>
    <s v="Gel Antibacterial"/>
    <n v="132240"/>
    <x v="8"/>
    <s v="Material de limpieza"/>
  </r>
  <r>
    <d v="2020-05-13T00:00:00"/>
    <s v="Cristian González"/>
    <n v="59046"/>
    <s v="Adquisición de laminas de acrílico para acondicionar espacio de atención a Pensionados por contingencia"/>
    <n v="9825.2000000000007"/>
    <s v="Pendiente de comprobar"/>
    <s v="VCR-9559"/>
    <s v="COMPRA DE ACRILICO"/>
    <n v="9825.2000000000007"/>
    <x v="0"/>
    <s v="Fibras sintéticas, hules, plásticos y derivados"/>
  </r>
  <r>
    <d v="2020-07-14T00:00:00"/>
    <s v="Cristian González"/>
    <n v="80892"/>
    <s v="Adquisición de laminas galvanizadas para cuartos COVID"/>
    <n v="5512.32"/>
    <s v="Pendiente de comprobar"/>
    <s v="FA-34306"/>
    <s v="HOJA GALVANIZADA"/>
    <n v="5512.32"/>
    <x v="14"/>
    <s v="Artículos metálicos para la construcción"/>
  </r>
  <r>
    <d v="2020-08-05T00:00:00"/>
    <s v="Cristian González"/>
    <n v="90203"/>
    <s v="Adquisición para puertas de cuarto COVID de Javier Mina"/>
    <n v="3339.99"/>
    <s v="Pendiente de comprobar"/>
    <s v="GDL-6486"/>
    <s v="COMPRA DE PUERTAS "/>
    <n v="3339.99"/>
    <x v="14"/>
    <s v="Artículos metálicos para la construcción"/>
  </r>
  <r>
    <m/>
    <m/>
    <m/>
    <m/>
    <n v="4041405.2000000007"/>
    <m/>
    <m/>
    <m/>
    <n v="2600815.02"/>
    <x v="15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n v="51143"/>
    <s v="Solicitud de fondos para gastos de contingencia COVID-19 (Falta descripción de gasto)"/>
    <n v="50000"/>
    <s v="Pendiente de comprobar"/>
    <s v="40706 y 40707"/>
    <s v="Compra de  acrilico"/>
    <n v="3013.48"/>
    <x v="0"/>
    <s v="Fibras sintéticas, hules, plásticos y derivados"/>
  </r>
  <r>
    <n v="51143"/>
    <s v="Solicitud de fondos para gastos de contingencia COVID-19 (Falta descripción de gasto)"/>
    <n v="50000"/>
    <s v="Pendiente de comprobar"/>
    <s v="6549 7 6567"/>
    <s v="Compra de botas industriales"/>
    <n v="2168.6499999999996"/>
    <x v="1"/>
    <s v="Prendas de seguridad y protección personal"/>
  </r>
  <r>
    <n v="51143"/>
    <s v="Solicitud de fondos para gastos de contingencia COVID-19 (Falta descripción de gasto)"/>
    <n v="50000"/>
    <s v="Pendiente de comprobar"/>
    <n v="6772"/>
    <s v="Compra de cubrebocas tres capas"/>
    <n v="783"/>
    <x v="1"/>
    <s v="Prendas de seguridad y protección personal"/>
  </r>
  <r>
    <n v="51143"/>
    <s v="Solicitud de fondos para gastos de contingencia COVID-19 (Falta descripción de gasto)"/>
    <n v="50000"/>
    <s v="Pendiente de comprobar"/>
    <n v="6598"/>
    <s v="compra de google anti impacto"/>
    <n v="1085.76"/>
    <x v="1"/>
    <s v="Prendas de seguridad y protección personal"/>
  </r>
  <r>
    <n v="51143"/>
    <s v="Solicitud de fondos para gastos de contingencia COVID-19 (Falta descripción de gasto)"/>
    <n v="50000"/>
    <s v="Pendiente de comprobar"/>
    <n v="6548"/>
    <s v="Compra de guantes de nitrilo"/>
    <n v="473.65"/>
    <x v="1"/>
    <s v="Prendas de seguridad y protección personal"/>
  </r>
  <r>
    <n v="51143"/>
    <s v="Solicitud de fondos para gastos de contingencia COVID-19 (Falta descripción de gasto)"/>
    <n v="50000"/>
    <s v="Pendiente de comprobar"/>
    <n v="6547"/>
    <s v="Compra de guantes de nitrilo y bota industrial"/>
    <n v="1633.33"/>
    <x v="1"/>
    <s v="Prendas de seguridad y protección personal"/>
  </r>
  <r>
    <n v="51143"/>
    <s v="Solicitud de fondos para gastos de contingencia COVID-19 (Falta descripción de gasto)"/>
    <n v="50000"/>
    <s v="Pendiente de comprobar"/>
    <n v="6697"/>
    <s v="Compra de guantes latex texturizado"/>
    <n v="556.79999999999995"/>
    <x v="1"/>
    <s v="Prendas de seguridad y protección personal"/>
  </r>
  <r>
    <n v="51143"/>
    <s v="Solicitud de fondos para gastos de contingencia COVID-19 (Falta descripción de gasto)"/>
    <n v="50000"/>
    <s v="Pendiente de comprobar"/>
    <s v="247A2498F30"/>
    <s v="Compra de lona impresa de protocolo informativo COVId"/>
    <n v="1299.3"/>
    <x v="2"/>
    <s v=" Servicios de impresión de material informativo derivado de la operación y administración"/>
  </r>
  <r>
    <n v="51143"/>
    <s v="Solicitud de fondos para gastos de contingencia COVID-19 (Falta descripción de gasto)"/>
    <n v="50000"/>
    <s v="Pendiente de comprobar"/>
    <s v="10957, 1440, A721F, 8195,A7A045"/>
    <s v="Compra de overol desechable"/>
    <n v="14870.099999999999"/>
    <x v="1"/>
    <s v="Prendas de seguridad y protección personal"/>
  </r>
  <r>
    <n v="51143"/>
    <s v="Solicitud de fondos para gastos de contingencia COVID-19 (Falta descripción de gasto)"/>
    <n v="50000"/>
    <s v="Pendiente de comprobar"/>
    <s v="6698, 6546"/>
    <s v="Compra de protector facial"/>
    <n v="1417.75"/>
    <x v="1"/>
    <s v="Prendas de seguridad y protección personal"/>
  </r>
  <r>
    <n v="51143"/>
    <s v="Solicitud de fondos para gastos de contingencia COVID-19 (Falta descripción de gasto)"/>
    <n v="50000"/>
    <s v="Pendiente de comprobar"/>
    <s v="5760, 5746, 5793, 5843, 1488"/>
    <s v="Compra de termometro a distancia"/>
    <n v="15544"/>
    <x v="3"/>
    <s v="Materiales, accesorios y suministros médicos "/>
  </r>
  <r>
    <n v="51143"/>
    <s v="Solicitud de fondos para gastos de contingencia COVID-19 (Falta descripción de gasto)"/>
    <n v="50000"/>
    <s v="Pendiente de comprobar"/>
    <s v="7013794A8"/>
    <s v="Compra de toldo de lona con estructura galvanizada para tunel sanitario"/>
    <n v="9280"/>
    <x v="4"/>
    <s v="Materiales complementarios"/>
  </r>
  <r>
    <n v="51143"/>
    <s v="Solicitud de fondos para gastos de contingencia COVID-19 (Falta descripción de gasto)"/>
    <n v="50000"/>
    <s v="Pendiente de comprobar"/>
    <n v="6566"/>
    <s v="Googles anti impacto clarfos"/>
    <n v="1085.76"/>
    <x v="1"/>
    <s v="Prendas de seguridad y protección personal"/>
  </r>
  <r>
    <n v="51143"/>
    <s v="Solicitud de fondos para gastos de contingencia COVID-19 (Falta descripción de gasto)"/>
    <n v="50000"/>
    <s v="Pendiente de comprobar"/>
    <n v="6568"/>
    <s v="Mascarilla media cara con filtro"/>
    <n v="1577.88"/>
    <x v="1"/>
    <s v="Prendas de seguridad y protección personal"/>
  </r>
  <r>
    <n v="51143"/>
    <s v="Solicitud de fondos para gastos de contingencia COVID-19 (Falta descripción de gasto)"/>
    <n v="50000"/>
    <s v="Pendiente de comprobar"/>
    <n v="1487"/>
    <s v="Tapetes "/>
    <n v="464"/>
    <x v="0"/>
    <s v="Fibras sintéticas, hules, plásticos y derivados"/>
  </r>
  <r>
    <n v="51143"/>
    <s v="Solicitud de fondos para gastos de contingencia COVID-19 (Falta descripción de gasto)"/>
    <n v="50000"/>
    <s v="Pendiente de comprobar"/>
    <n v="1487"/>
    <s v="dispensadores"/>
    <n v="110.2"/>
    <x v="5"/>
    <s v="Refacciones y accesorios menores otros bienes muebles"/>
  </r>
  <r>
    <n v="51143"/>
    <s v="Solicitud de fondos para gastos de contingencia COVID-19 (Falta descripción de gasto)"/>
    <n v="50000"/>
    <s v="Pendiente de comprobar"/>
    <n v="1487"/>
    <s v="alcohol"/>
    <n v="84.68"/>
    <x v="6"/>
    <s v="Medicina y productos farmaceuiticos"/>
  </r>
  <r>
    <n v="51143"/>
    <s v="Solicitud de fondos para gastos de contingencia COVID-19 (Falta descripción de gasto)"/>
    <n v="50000"/>
    <s v="Pendiente de comprobar"/>
    <n v="1487"/>
    <s v="pilas"/>
    <n v="18.559999999999999"/>
    <x v="7"/>
    <s v="Material eléctrico y electronico"/>
  </r>
  <r>
    <n v="51143"/>
    <s v="Solicitud de fondos para gastos de contingencia COVID-19 (Falta descripción de gasto)"/>
    <n v="50000"/>
    <s v="Pendiente de comprobar"/>
    <n v="1487"/>
    <s v="termometroa"/>
    <n v="870"/>
    <x v="3"/>
    <s v="Materiales, accesorios y suministros médicos "/>
  </r>
  <r>
    <n v="51143"/>
    <s v="Solicitud de fondos para gastos de contingencia COVID-19 (Falta descripción de gasto)"/>
    <n v="50000"/>
    <s v="Pendiente de comprobar"/>
    <n v="1491"/>
    <s v="Tapetes "/>
    <n v="928"/>
    <x v="0"/>
    <s v="Fibras sintéticas, hules, plásticos y derivados"/>
  </r>
  <r>
    <n v="51143"/>
    <s v="Solicitud de fondos para gastos de contingencia COVID-19 (Falta descripción de gasto)"/>
    <n v="50000"/>
    <s v="Pendiente de comprobar"/>
    <n v="1491"/>
    <s v="dispensadores"/>
    <n v="220.4"/>
    <x v="5"/>
    <s v="Refacciones y accesorios menores otros bienes muebles"/>
  </r>
  <r>
    <n v="51143"/>
    <s v="Solicitud de fondos para gastos de contingencia COVID-19 (Falta descripción de gasto)"/>
    <n v="50000"/>
    <s v="Pendiente de comprobar"/>
    <n v="1491"/>
    <s v="bolsas de plastico"/>
    <n v="116"/>
    <x v="8"/>
    <s v="Material de limpieza"/>
  </r>
  <r>
    <n v="51143"/>
    <s v="Solicitud de fondos para gastos de contingencia COVID-19 (Falta descripción de gasto)"/>
    <n v="50000"/>
    <s v="Pendiente de comprobar"/>
    <n v="1491"/>
    <s v="bidon de alcohol"/>
    <n v="169.36"/>
    <x v="6"/>
    <s v="Medicina y productos farmaceuiticos"/>
  </r>
  <r>
    <n v="51143"/>
    <s v="Solicitud de fondos para gastos de contingencia COVID-19 (Falta descripción de gasto)"/>
    <n v="50000"/>
    <s v="Pendiente de comprobar"/>
    <n v="1491"/>
    <s v="pilas"/>
    <n v="37.119999999999997"/>
    <x v="7"/>
    <s v="Material eléctrico y electronico"/>
  </r>
  <r>
    <n v="51143"/>
    <s v="Solicitud de fondos para gastos de contingencia COVID-19 (Falta descripción de gasto)"/>
    <n v="50000"/>
    <s v="Pendiente de comprobar"/>
    <n v="1489"/>
    <s v="Tapetes "/>
    <n v="400"/>
    <x v="0"/>
    <s v="Fibras sintéticas, hules, plásticos y derivados"/>
  </r>
  <r>
    <n v="51143"/>
    <s v="Solicitud de fondos para gastos de contingencia COVID-19 (Falta descripción de gasto)"/>
    <n v="50000"/>
    <s v="Pendiente de comprobar"/>
    <n v="1489"/>
    <s v="dispensadores"/>
    <n v="190"/>
    <x v="5"/>
    <s v="Refacciones y accesorios menores otros bienes muebles"/>
  </r>
  <r>
    <n v="51143"/>
    <s v="Solicitud de fondos para gastos de contingencia COVID-19 (Falta descripción de gasto)"/>
    <n v="50000"/>
    <s v="Pendiente de comprobar"/>
    <n v="1489"/>
    <s v="bolsas de plastico"/>
    <n v="100"/>
    <x v="8"/>
    <s v="Material de limpieza"/>
  </r>
  <r>
    <n v="51143"/>
    <s v="Solicitud de fondos para gastos de contingencia COVID-19 (Falta descripción de gasto)"/>
    <n v="50000"/>
    <s v="Pendiente de comprobar"/>
    <n v="1489"/>
    <s v="bidon de alcohol"/>
    <n v="146"/>
    <x v="6"/>
    <s v="Medicina y productos farmaceuiticos"/>
  </r>
  <r>
    <n v="51143"/>
    <s v="Solicitud de fondos para gastos de contingencia COVID-19 (Falta descripción de gasto)"/>
    <n v="50000"/>
    <s v="Pendiente de comprobar"/>
    <n v="1489"/>
    <s v="pilas"/>
    <n v="16"/>
    <x v="7"/>
    <s v="Material eléctrico y electronico"/>
  </r>
  <r>
    <n v="51143"/>
    <s v="Solicitud de fondos para gastos de contingencia COVID-19 (Falta descripción de gasto)"/>
    <n v="50000"/>
    <s v="Pendiente de comprobar"/>
    <n v="1489"/>
    <s v="termometroa"/>
    <n v="750"/>
    <x v="3"/>
    <s v="Materiales, accesorios y suministros médicos "/>
  </r>
  <r>
    <n v="66624"/>
    <s v="Pago extraordinario por pandemia COVID-19 (Falta descripción)"/>
    <n v="16008"/>
    <s v="Pendiente de comprobar"/>
    <s v="52D0E"/>
    <s v="COMPRA DE DESINFECTANTE CONTRA BACTERIAS"/>
    <n v="16008"/>
    <x v="8"/>
    <s v="Material de limpieza"/>
  </r>
  <r>
    <n v="68075"/>
    <s v="Pago extraordinario de gel antibacterial y antiséptico por pandemia COVID-19"/>
    <n v="35960"/>
    <s v="Pendiente de comprobar"/>
    <s v="35470 Y 3941D"/>
    <s v="COMPRA DE GEL ANTIBACYERIAS Y COMPRA DE ANTISEPTICO"/>
    <n v="35960"/>
    <x v="8"/>
    <s v="Material de limpieza"/>
  </r>
  <r>
    <n v="65372"/>
    <s v="Acrílicos para pantallas de protección de las UNIMEFS"/>
    <n v="5895.12"/>
    <s v="Pendiente de comprobar"/>
    <s v="VCR-7863, VCR-7864, VCR-7865"/>
    <s v="ACRILICO CRISTAL"/>
    <n v="5895.12"/>
    <x v="0"/>
    <s v="Fibras sintéticas, hules, plásticos y derivados"/>
  </r>
  <r>
    <n v="92480"/>
    <s v="Material de plástico para hacer pantallas protectoras, para construcción del cuarto COVID de Javier Mina"/>
    <n v="10891.56"/>
    <s v="Pendiente de comprobar"/>
    <s v="2310,  2318,  2323"/>
    <s v="COMPRA DE PANEL "/>
    <n v="4655.96"/>
    <x v="9"/>
    <s v="Cal, yeso y productos de yeso"/>
  </r>
  <r>
    <m/>
    <m/>
    <m/>
    <m/>
    <s v="N510"/>
    <s v="COMPRA DE ARENA DE RIO Y ARENA CERNIDA"/>
    <n v="475.6"/>
    <x v="10"/>
    <s v="Productos minerales no metálicos "/>
  </r>
  <r>
    <m/>
    <m/>
    <m/>
    <m/>
    <s v="B-9810, B-9817, B-9824, B-9862"/>
    <s v="HOJA DE ACRILICO"/>
    <n v="5760.04"/>
    <x v="0"/>
    <s v="Fibras sintéticas, hules, plásticos y derivados"/>
  </r>
  <r>
    <n v="96634"/>
    <s v="Acrílicos  para el personal de la Dirección de Prestaciones"/>
    <n v="12378.01"/>
    <s v="Pendiente de comprobar"/>
    <s v="FAFR0019850"/>
    <s v=" HOJAS DE ACRILICO "/>
    <n v="12378.01"/>
    <x v="0"/>
    <s v="Fibras sintéticas, hules, plásticos y derivados"/>
  </r>
  <r>
    <n v="50697"/>
    <s v="Adquisición de equipo de sanitización para las UNIMEF, Edificio central y Capilla de Velación."/>
    <n v="14150"/>
    <s v="Pendiente de comprobar"/>
    <n v="216"/>
    <s v="Equipo de Sanitización"/>
    <n v="14150"/>
    <x v="11"/>
    <s v="Equipo médico y de laboratorio"/>
  </r>
  <r>
    <n v="56213"/>
    <s v="Adquisición de 5500 mascarillas KN95 para el personal del IPEJAL "/>
    <n v="757625"/>
    <s v="Pendiente de comprobar"/>
    <n v="71"/>
    <s v="Mascarillas KN95"/>
    <n v="757625"/>
    <x v="1"/>
    <s v="Prendas de seguridad y protección personal"/>
  </r>
  <r>
    <n v="66687"/>
    <s v="Adquisición de 5000 mascarillas KN95 para el personal del IPEJAL."/>
    <n v="522000"/>
    <s v="Pendiente de comprobar"/>
    <n v="10293"/>
    <s v="Mascarillas KN95"/>
    <n v="522000"/>
    <x v="1"/>
    <s v="Prendas de seguridad y protección personal"/>
  </r>
  <r>
    <n v="68089"/>
    <s v="Adquisición de 1,100 litros de gel antibacterial"/>
    <n v="121220"/>
    <s v="Pendiente de comprobar"/>
    <n v="709"/>
    <s v="Gel Antibacterial"/>
    <n v="121220"/>
    <x v="8"/>
    <s v="Material de limpieza"/>
  </r>
  <r>
    <n v="107848"/>
    <s v="Adquisición de pruebas rápidas para detectar COVID-19 para las UNIMEFS"/>
    <n v="633360"/>
    <s v="Pendiente de comprobar"/>
    <n v="1103"/>
    <s v="Pruebas Rápidas"/>
    <n v="633360"/>
    <x v="12"/>
    <s v="Materiales, accesorios y suministros de laboratorio "/>
  </r>
  <r>
    <n v="142275"/>
    <s v="Adquisición 5000 mascarillas KN95 para el personal del IPEJAL"/>
    <n v="261000"/>
    <s v="Pendiente de comprobar"/>
    <n v="1308"/>
    <s v="Mascarillas KN95"/>
    <n v="261000"/>
    <x v="1"/>
    <s v="Prendas de seguridad y protección personal"/>
  </r>
  <r>
    <n v="142259"/>
    <s v="Adquisición de 1,200 litros de gel antibacterial"/>
    <n v="132240"/>
    <s v="Pendiente de comprobar"/>
    <n v="1304"/>
    <s v="Gel Antibacterial"/>
    <n v="132240"/>
    <x v="8"/>
    <s v="Material de limpieza"/>
  </r>
  <r>
    <n v="59046"/>
    <s v="Adquisición de laminas de acrílico para acondicionar espacio de atención a Pensionados por contingencia"/>
    <n v="9825.2000000000007"/>
    <s v="Pendiente de comprobar"/>
    <s v="VCR-9559"/>
    <s v="COMPRA DE ACRILICO"/>
    <n v="9825.2000000000007"/>
    <x v="0"/>
    <s v="Fibras sintéticas, hules, plásticos y derivados"/>
  </r>
  <r>
    <n v="80892"/>
    <s v="Adquisición de laminas galvanizadas para cuartos COVID"/>
    <n v="5512.32"/>
    <s v="Pendiente de comprobar"/>
    <s v="FA-34306"/>
    <s v="HOJA GALVANIZADA"/>
    <n v="5512.32"/>
    <x v="13"/>
    <s v="Artículos metálicos para la construcción"/>
  </r>
  <r>
    <n v="90203"/>
    <s v="Adquisición para puertas de cuarto COVID de Javier Mina"/>
    <n v="3339.99"/>
    <s v="Pendiente de comprobar"/>
    <s v="GDL-6486"/>
    <s v="COMPRA DE PUERTAS "/>
    <n v="3339.99"/>
    <x v="13"/>
    <s v="Artículos metálicos para la construcción"/>
  </r>
  <r>
    <m/>
    <m/>
    <n v="4041405.2000000007"/>
    <m/>
    <m/>
    <m/>
    <n v="2600815.02"/>
    <x v="14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7">
  <r>
    <d v="2020-04-22T00:00:00"/>
    <s v="Francisco Arrieta"/>
    <n v="51143"/>
    <s v="Solicitud de fondos para gastos de contingencia COVID-19 (Falta descripción de gasto)"/>
    <n v="50000"/>
    <s v="Pendiente de comprobar"/>
    <s v="40706 y 40707"/>
    <s v="Compra de  acrilico"/>
    <n v="3013.48"/>
    <x v="0"/>
    <s v="Fibras sintéticas, hules, plásticos y derivados"/>
  </r>
  <r>
    <d v="2020-04-22T00:00:00"/>
    <s v="Francisco Arrieta"/>
    <n v="51143"/>
    <s v="Solicitud de fondos para gastos de contingencia COVID-19 (Falta descripción de gasto)"/>
    <n v="50000"/>
    <s v="Pendiente de comprobar"/>
    <s v="6549 7 6567"/>
    <s v="Compra de botas industriales"/>
    <n v="2168.6499999999996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772"/>
    <s v="Compra de cubrebocas tres capas"/>
    <n v="783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598"/>
    <s v="compra de google anti impacto"/>
    <n v="1085.76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548"/>
    <s v="Compra de guantes de nitrilo"/>
    <n v="473.65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547"/>
    <s v="Compra de guantes de nitrilo y bota industrial"/>
    <n v="1633.33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697"/>
    <s v="Compra de guantes latex texturizado"/>
    <n v="556.79999999999995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s v="247A2498F30"/>
    <s v="Compra de lona impresa de protocolo informativo COVId"/>
    <n v="1299.3"/>
    <x v="2"/>
    <s v=" Servicios de impresión de material informativo derivado de la operación y administración"/>
  </r>
  <r>
    <d v="2020-04-22T00:00:00"/>
    <s v="Francisco Arrieta"/>
    <n v="51143"/>
    <s v="Solicitud de fondos para gastos de contingencia COVID-19 (Falta descripción de gasto)"/>
    <n v="50000"/>
    <s v="Pendiente de comprobar"/>
    <s v="10957, 1440, A721F, 8195,A7A045"/>
    <s v="Compra de overol desechable"/>
    <n v="14870.099999999999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s v="6698, 6546"/>
    <s v="Compra de protector facial"/>
    <n v="1417.75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s v="5760, 5746, 5793, 5843, 1488"/>
    <s v="Compra de termometro a distancia"/>
    <n v="15544"/>
    <x v="3"/>
    <s v="Materiales, accesorios y suministros médicos "/>
  </r>
  <r>
    <d v="2020-04-22T00:00:00"/>
    <s v="Francisco Arrieta"/>
    <n v="51143"/>
    <s v="Solicitud de fondos para gastos de contingencia COVID-19 (Falta descripción de gasto)"/>
    <n v="50000"/>
    <s v="Pendiente de comprobar"/>
    <s v="7013794A8"/>
    <s v="Compra de toldo de lona con estructura galvanizada para tunel sanitario"/>
    <n v="9280"/>
    <x v="4"/>
    <s v="Materiales complementarios"/>
  </r>
  <r>
    <d v="2020-04-22T00:00:00"/>
    <s v="Francisco Arrieta"/>
    <n v="51143"/>
    <s v="Solicitud de fondos para gastos de contingencia COVID-19 (Falta descripción de gasto)"/>
    <n v="50000"/>
    <s v="Pendiente de comprobar"/>
    <n v="6566"/>
    <s v="Googles anti impacto claros"/>
    <n v="1085.76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6568"/>
    <s v="Mascarilla media cara con filtro"/>
    <n v="1577.88"/>
    <x v="1"/>
    <s v="Prendas de seguridad y protección personal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Tapetes "/>
    <n v="464"/>
    <x v="0"/>
    <s v="Fibras sintéticas, hules, plásticos y derivados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Dispensadores"/>
    <n v="110.2"/>
    <x v="5"/>
    <s v="Refacciones y accesorios menores otros bienes muebles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Alcohol"/>
    <n v="84.68"/>
    <x v="6"/>
    <s v="Medicina y productos farmaceuiticos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Pilas"/>
    <n v="18.559999999999999"/>
    <x v="7"/>
    <s v="Material eléctrico y electronico"/>
  </r>
  <r>
    <d v="2020-04-22T00:00:00"/>
    <s v="Francisco Arrieta"/>
    <n v="51143"/>
    <s v="Solicitud de fondos para gastos de contingencia COVID-19 (Falta descripción de gasto)"/>
    <n v="50000"/>
    <s v="Pendiente de comprobar"/>
    <n v="1487"/>
    <s v="Termómetros"/>
    <n v="870"/>
    <x v="3"/>
    <s v="Materiales, accesorios y suministros médicos 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Tapetes "/>
    <n v="928"/>
    <x v="0"/>
    <s v="Fibras sintéticas, hules, plásticos y derivados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Dispensadores"/>
    <n v="220.4"/>
    <x v="5"/>
    <s v="Refacciones y accesorios menores otros bienes muebles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Bolsas de plástico"/>
    <n v="116"/>
    <x v="8"/>
    <s v="Material de limpieza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Bidon de alcohol"/>
    <n v="169.36"/>
    <x v="6"/>
    <s v="Medicina y productos farmaceuiticos"/>
  </r>
  <r>
    <d v="2020-04-22T00:00:00"/>
    <s v="Francisco Arrieta"/>
    <n v="51143"/>
    <s v="Solicitud de fondos para gastos de contingencia COVID-19 (Falta descripción de gasto)"/>
    <n v="50000"/>
    <s v="Pendiente de comprobar"/>
    <n v="1491"/>
    <s v="Pilas"/>
    <n v="37.119999999999997"/>
    <x v="7"/>
    <s v="Material eléctrico y electronico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Tapetes "/>
    <n v="400"/>
    <x v="0"/>
    <s v="Fibras sintéticas, hules, plásticos y derivados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Dispensadores"/>
    <n v="190"/>
    <x v="5"/>
    <s v="Refacciones y accesorios menores otros bienes muebles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Bolsas de plástico"/>
    <n v="100"/>
    <x v="8"/>
    <s v="Material de limpieza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Bidon de alcohol"/>
    <n v="146"/>
    <x v="6"/>
    <s v="Medicina y productos farmaceuiticos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Pilas"/>
    <n v="16"/>
    <x v="7"/>
    <s v="Material eléctrico y electronico"/>
  </r>
  <r>
    <d v="2020-04-22T00:00:00"/>
    <s v="Francisco Arrieta"/>
    <n v="51143"/>
    <s v="Solicitud de fondos para gastos de contingencia COVID-19 (Falta descripción de gasto)"/>
    <n v="50000"/>
    <s v="Pendiente de comprobar"/>
    <n v="1489"/>
    <s v="Termómetros"/>
    <n v="750"/>
    <x v="3"/>
    <s v="Materiales, accesorios y suministros médicos "/>
  </r>
  <r>
    <d v="2020-06-05T00:00:00"/>
    <s v="René Hernández"/>
    <n v="66624"/>
    <s v="Pago extraordinario por pandemia COVID-19 (Falta descripción)"/>
    <n v="16008"/>
    <s v="Pendiente de comprobar"/>
    <s v="52D0E"/>
    <s v="COMPRA DE DESINFECTANTE CONTRA BACTERIAS"/>
    <n v="16008"/>
    <x v="8"/>
    <s v="Material de limpieza"/>
  </r>
  <r>
    <d v="2020-06-08T00:00:00"/>
    <s v="René Hernández"/>
    <n v="68075"/>
    <s v="Pago extraordinario de gel antibacterial y antiséptico por pandemia COVID-19"/>
    <n v="35960"/>
    <s v="Pendiente de comprobar"/>
    <s v="35470 Y 3941D"/>
    <s v="COMPRA DE GEL ANTIBACYERIAS Y COMPRA DE ANTISEPTICO"/>
    <n v="35960"/>
    <x v="8"/>
    <s v="Material de limpieza"/>
  </r>
  <r>
    <d v="2020-05-26T00:00:00"/>
    <s v="Rodrigo Tostado"/>
    <n v="65372"/>
    <s v="Acrílicos para pantallas de protección de las UNIMEFS"/>
    <n v="5895.12"/>
    <s v="Pendiente de comprobar"/>
    <s v="VCR-7863, VCR-7864, VCR-7865"/>
    <s v="ACRILICO CRISTAL"/>
    <n v="5895.12"/>
    <x v="0"/>
    <s v="Fibras sintéticas, hules, plásticos y derivados"/>
  </r>
  <r>
    <d v="2020-08-05T00:00:00"/>
    <s v="Rodrigo Tostado"/>
    <n v="92480"/>
    <s v="Material de plástico para hacer pantallas protectoras, para construcción del cuarto COVID de Javier Mina"/>
    <n v="10891.56"/>
    <s v="Pendiente de comprobar"/>
    <s v="2310,  2318,  2323"/>
    <s v="COMPRA DE PANEL "/>
    <n v="4655.96"/>
    <x v="9"/>
    <s v="Cal, yeso y productos de yeso"/>
  </r>
  <r>
    <d v="2020-08-05T00:00:00"/>
    <s v="Rodrigo Tostado"/>
    <n v="92480"/>
    <s v="Material de plástico para hacer pantallas protectoras, para construcción del cuarto COVID de Javier Mina"/>
    <n v="10891.56"/>
    <s v="Pendiente de comprobar"/>
    <s v="N510"/>
    <s v="COMPRA DE ARENA DE RIO Y ARENA CERNIDA"/>
    <n v="475.6"/>
    <x v="10"/>
    <s v="Productos minerales no metálicos "/>
  </r>
  <r>
    <d v="2020-08-05T00:00:00"/>
    <s v="Rodrigo Tostado"/>
    <n v="92480"/>
    <s v="Material de plástico para hacer pantallas protectoras, para construcción del cuarto COVID de Javier Mina"/>
    <n v="10891.56"/>
    <s v="Pendiente de comprobar"/>
    <s v="B-9810, B-9817, B-9824, B-9862"/>
    <s v="HOJA DE ACRILICO"/>
    <n v="5760.04"/>
    <x v="0"/>
    <s v="Fibras sintéticas, hules, plásticos y derivados"/>
  </r>
  <r>
    <d v="2020-08-18T00:00:00"/>
    <s v="Rodrigo Tostado"/>
    <n v="96634"/>
    <s v="Acrílicos  para el personal de la Dirección de Prestaciones"/>
    <n v="12378.01"/>
    <s v="Pendiente de comprobar"/>
    <s v="FAFR0019850"/>
    <s v=" HOJAS DE ACRILICO "/>
    <n v="12378.01"/>
    <x v="0"/>
    <s v="Fibras sintéticas, hules, plásticos y derivados"/>
  </r>
  <r>
    <d v="2020-04-21T00:00:00"/>
    <s v="Edgar Cervantes"/>
    <n v="50697"/>
    <s v="Adquisición de equipo de sanitización para las UNIMEF, Edificio central y Capilla de Velación."/>
    <n v="14150"/>
    <s v="Pendiente de comprobar"/>
    <n v="216"/>
    <s v="Equipo de Sanitización"/>
    <n v="14150"/>
    <x v="11"/>
    <s v="Equipo médico y de laboratorio"/>
  </r>
  <r>
    <d v="2020-04-22T00:00:00"/>
    <s v="Edgar Cervantes"/>
    <n v="56213"/>
    <s v="Adquisición de 5500 mascarillas KN95 para el personal del IPEJAL "/>
    <n v="757625"/>
    <s v="Pendiente de comprobar"/>
    <n v="71"/>
    <s v="Mascarillas KN95"/>
    <n v="757625"/>
    <x v="1"/>
    <s v="Prendas de seguridad y protección personal"/>
  </r>
  <r>
    <d v="2020-06-06T00:00:00"/>
    <s v="Edgar Cervantes"/>
    <n v="66687"/>
    <s v="Adquisición de 5000 mascarillas KN95 para el personal del IPEJAL."/>
    <n v="522000"/>
    <s v="Pendiente de comprobar"/>
    <n v="10293"/>
    <s v="Mascarillas KN95"/>
    <n v="522000"/>
    <x v="1"/>
    <s v="Prendas de seguridad y protección personal"/>
  </r>
  <r>
    <d v="2020-06-06T00:00:00"/>
    <s v="Edgar Cervantes"/>
    <n v="68089"/>
    <s v="Adquisición de 1,100 litros de gel antibacterial"/>
    <n v="121220"/>
    <s v="Pendiente de comprobar"/>
    <n v="709"/>
    <s v="Gel Antibacterial"/>
    <n v="121220"/>
    <x v="8"/>
    <s v="Material de limpieza"/>
  </r>
  <r>
    <d v="2020-09-11T00:00:00"/>
    <s v="Edgar Cervantes"/>
    <n v="107848"/>
    <s v="Adquisición de pruebas rápidas para detectar COVID-19 para las UNIMEFS"/>
    <n v="633360"/>
    <s v="Pendiente de comprobar"/>
    <n v="1103"/>
    <s v="Pruebas Rápidas"/>
    <n v="633360"/>
    <x v="12"/>
    <s v="Materiales, accesorios y suministros de laboratorio "/>
  </r>
  <r>
    <d v="2020-11-17T00:00:00"/>
    <s v="Edgar Cervantes"/>
    <n v="142275"/>
    <s v="Adquisición 5000 mascarillas KN95 para el personal del IPEJAL"/>
    <n v="261000"/>
    <s v="Pendiente de comprobar"/>
    <n v="1308"/>
    <s v="Mascarillas KN95"/>
    <n v="261000"/>
    <x v="1"/>
    <s v="Prendas de seguridad y protección personal"/>
  </r>
  <r>
    <d v="2020-11-17T00:00:00"/>
    <s v="Edgar Cervantes"/>
    <n v="142259"/>
    <s v="Adquisición de 1,200 litros de gel antibacterial"/>
    <n v="132240"/>
    <s v="Pendiente de comprobar"/>
    <n v="1304"/>
    <s v="Gel Antibacterial"/>
    <n v="132240"/>
    <x v="8"/>
    <s v="Material de limpieza"/>
  </r>
  <r>
    <d v="2020-05-13T00:00:00"/>
    <s v="Cristian González"/>
    <n v="59046"/>
    <s v="Adquisición de laminas de acrílico para acondicionar espacio de atención a Pensionados por contingencia"/>
    <n v="9825.2000000000007"/>
    <s v="Pendiente de comprobar"/>
    <s v="VCR-9559"/>
    <s v="COMPRA DE ACRILICO"/>
    <n v="9825.2000000000007"/>
    <x v="0"/>
    <s v="Fibras sintéticas, hules, plásticos y derivados"/>
  </r>
  <r>
    <d v="2020-07-14T00:00:00"/>
    <s v="Cristian González"/>
    <n v="80892"/>
    <s v="Adquisición de laminas galvanizadas para cuartos COVID"/>
    <n v="5512.32"/>
    <s v="Pendiente de comprobar"/>
    <s v="FA-34306"/>
    <s v="HOJA GALVANIZADA"/>
    <n v="5512.32"/>
    <x v="13"/>
    <s v="Artículos metálicos para la construcción"/>
  </r>
  <r>
    <d v="2020-08-05T00:00:00"/>
    <s v="Cristian González"/>
    <n v="90203"/>
    <s v="Adquisición para puertas de cuarto COVID de Javier Mina"/>
    <n v="3339.99"/>
    <s v="Pendiente de comprobar"/>
    <s v="GDL-6486"/>
    <s v="COMPRA DE PUERTAS "/>
    <n v="3339.99"/>
    <x v="13"/>
    <s v="Artículos metálicos para la construcció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6" indent="0" outline="1" outlineData="1" multipleFieldFilters="0">
  <location ref="A3:B18" firstHeaderRow="1" firstDataRow="1" firstDataCol="1"/>
  <pivotFields count="9">
    <pivotField showAll="0"/>
    <pivotField showAll="0"/>
    <pivotField showAll="0"/>
    <pivotField showAll="0"/>
    <pivotField showAll="0"/>
    <pivotField showAll="0"/>
    <pivotField dataField="1" showAll="0"/>
    <pivotField axis="axisRow" showAll="0">
      <items count="16">
        <item x="8"/>
        <item x="10"/>
        <item x="9"/>
        <item x="7"/>
        <item x="13"/>
        <item x="4"/>
        <item x="6"/>
        <item x="3"/>
        <item x="12"/>
        <item x="0"/>
        <item x="1"/>
        <item x="5"/>
        <item x="2"/>
        <item x="11"/>
        <item h="1" x="14"/>
        <item t="default"/>
      </items>
    </pivotField>
    <pivotField showAll="0"/>
  </pivotFields>
  <rowFields count="1">
    <field x="7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Importe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M4:N19" firstHeaderRow="1" firstDataRow="1" firstDataCol="1"/>
  <pivotFields count="11">
    <pivotField numFmtId="16" showAll="0"/>
    <pivotField showAll="0"/>
    <pivotField showAll="0"/>
    <pivotField showAll="0"/>
    <pivotField numFmtId="164" showAll="0"/>
    <pivotField showAll="0"/>
    <pivotField showAll="0"/>
    <pivotField showAll="0"/>
    <pivotField dataField="1" numFmtId="43" showAll="0"/>
    <pivotField axis="axisRow" showAll="0">
      <items count="15">
        <item x="8"/>
        <item x="10"/>
        <item x="9"/>
        <item x="7"/>
        <item x="13"/>
        <item x="4"/>
        <item x="6"/>
        <item x="3"/>
        <item x="12"/>
        <item x="0"/>
        <item x="1"/>
        <item x="5"/>
        <item x="2"/>
        <item x="11"/>
        <item t="default"/>
      </items>
    </pivotField>
    <pivotField showAll="0"/>
  </pivotFields>
  <rowFields count="1">
    <field x="9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Importe" fld="8" baseField="0" baseItem="0" numFmtId="43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20" firstHeaderRow="1" firstDataRow="1" firstDataCol="1"/>
  <pivotFields count="1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axis="axisRow" showAll="0">
      <items count="17">
        <item x="8"/>
        <item x="10"/>
        <item x="9"/>
        <item x="7"/>
        <item x="14"/>
        <item x="4"/>
        <item x="6"/>
        <item x="3"/>
        <item x="13"/>
        <item x="0"/>
        <item x="12"/>
        <item x="1"/>
        <item x="5"/>
        <item x="2"/>
        <item x="11"/>
        <item x="15"/>
        <item t="default"/>
      </items>
    </pivotField>
    <pivotField showAll="0"/>
  </pivotFields>
  <rowFields count="1">
    <field x="9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a de Importe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4"/>
  <sheetViews>
    <sheetView showGridLines="0" zoomScale="85" zoomScaleNormal="85" workbookViewId="0">
      <selection activeCell="B14" sqref="B14"/>
    </sheetView>
  </sheetViews>
  <sheetFormatPr baseColWidth="10" defaultRowHeight="12.75" x14ac:dyDescent="0.2"/>
  <cols>
    <col min="1" max="2" width="17" style="3" customWidth="1"/>
    <col min="3" max="3" width="11.42578125" style="3"/>
    <col min="4" max="4" width="39" style="3" customWidth="1"/>
    <col min="5" max="5" width="16.7109375" style="3" customWidth="1"/>
    <col min="6" max="6" width="24.7109375" style="3" customWidth="1"/>
    <col min="7" max="7" width="11.42578125" style="3"/>
    <col min="8" max="8" width="16" style="3" customWidth="1"/>
    <col min="9" max="16384" width="11.42578125" style="3"/>
  </cols>
  <sheetData>
    <row r="3" spans="1:10" ht="25.5" x14ac:dyDescent="0.2">
      <c r="A3" s="1" t="s">
        <v>0</v>
      </c>
      <c r="B3" s="1" t="s">
        <v>23</v>
      </c>
      <c r="C3" s="2" t="s">
        <v>1</v>
      </c>
      <c r="D3" s="2" t="s">
        <v>2</v>
      </c>
      <c r="E3" s="1" t="s">
        <v>3</v>
      </c>
      <c r="F3" s="1" t="s">
        <v>4</v>
      </c>
      <c r="G3" s="12" t="s">
        <v>25</v>
      </c>
      <c r="H3" s="12" t="s">
        <v>26</v>
      </c>
      <c r="I3" s="12" t="s">
        <v>27</v>
      </c>
      <c r="J3" s="12" t="s">
        <v>29</v>
      </c>
    </row>
    <row r="4" spans="1:10" s="8" customFormat="1" ht="33.75" customHeight="1" x14ac:dyDescent="0.25">
      <c r="A4" s="4">
        <v>43943</v>
      </c>
      <c r="B4" s="4" t="s">
        <v>24</v>
      </c>
      <c r="C4" s="5">
        <v>51143</v>
      </c>
      <c r="D4" s="6" t="s">
        <v>5</v>
      </c>
      <c r="E4" s="7">
        <v>50000</v>
      </c>
      <c r="F4" s="5" t="s">
        <v>6</v>
      </c>
      <c r="G4" s="5"/>
      <c r="H4" s="5"/>
      <c r="I4" s="5"/>
      <c r="J4" s="5"/>
    </row>
    <row r="5" spans="1:10" s="8" customFormat="1" ht="33.75" customHeight="1" x14ac:dyDescent="0.25">
      <c r="A5" s="4">
        <v>43987</v>
      </c>
      <c r="B5" s="4" t="s">
        <v>28</v>
      </c>
      <c r="C5" s="5">
        <v>66624</v>
      </c>
      <c r="D5" s="6" t="s">
        <v>7</v>
      </c>
      <c r="E5" s="7">
        <v>16008</v>
      </c>
      <c r="F5" s="5" t="s">
        <v>6</v>
      </c>
      <c r="G5" s="5"/>
      <c r="H5" s="5"/>
      <c r="I5" s="5"/>
      <c r="J5" s="5"/>
    </row>
    <row r="6" spans="1:10" ht="25.5" x14ac:dyDescent="0.2">
      <c r="A6" s="9">
        <v>43990</v>
      </c>
      <c r="B6" s="9" t="s">
        <v>28</v>
      </c>
      <c r="C6" s="10">
        <v>68075</v>
      </c>
      <c r="D6" s="6" t="s">
        <v>8</v>
      </c>
      <c r="E6" s="7">
        <v>35960</v>
      </c>
      <c r="F6" s="5" t="s">
        <v>6</v>
      </c>
      <c r="G6" s="5"/>
      <c r="H6" s="5"/>
      <c r="I6" s="5"/>
      <c r="J6" s="5"/>
    </row>
    <row r="7" spans="1:10" x14ac:dyDescent="0.2">
      <c r="A7" s="9">
        <v>44082</v>
      </c>
      <c r="B7" s="9" t="s">
        <v>28</v>
      </c>
      <c r="C7" s="10">
        <v>105283</v>
      </c>
      <c r="D7" s="6" t="s">
        <v>9</v>
      </c>
      <c r="E7" s="7">
        <v>59050</v>
      </c>
      <c r="F7" s="5" t="s">
        <v>6</v>
      </c>
      <c r="G7" s="5"/>
      <c r="H7" s="5"/>
      <c r="I7" s="5"/>
      <c r="J7" s="5"/>
    </row>
    <row r="8" spans="1:10" s="8" customFormat="1" ht="25.5" x14ac:dyDescent="0.25">
      <c r="A8" s="4">
        <v>43977</v>
      </c>
      <c r="B8" s="4" t="s">
        <v>30</v>
      </c>
      <c r="C8" s="5">
        <v>65372</v>
      </c>
      <c r="D8" s="6" t="s">
        <v>10</v>
      </c>
      <c r="E8" s="7">
        <v>5895.12</v>
      </c>
      <c r="F8" s="5" t="s">
        <v>6</v>
      </c>
      <c r="G8" s="5"/>
      <c r="H8" s="5"/>
      <c r="I8" s="5"/>
      <c r="J8" s="5"/>
    </row>
    <row r="9" spans="1:10" s="8" customFormat="1" x14ac:dyDescent="0.25">
      <c r="A9" s="4">
        <v>44036</v>
      </c>
      <c r="B9" s="4" t="s">
        <v>30</v>
      </c>
      <c r="C9" s="5">
        <v>80869</v>
      </c>
      <c r="D9" s="6" t="s">
        <v>11</v>
      </c>
      <c r="E9" s="7">
        <v>34009</v>
      </c>
      <c r="F9" s="5" t="s">
        <v>6</v>
      </c>
      <c r="G9" s="5"/>
      <c r="H9" s="5"/>
      <c r="I9" s="5"/>
      <c r="J9" s="5"/>
    </row>
    <row r="10" spans="1:10" s="8" customFormat="1" ht="38.25" x14ac:dyDescent="0.25">
      <c r="A10" s="4">
        <v>44048</v>
      </c>
      <c r="B10" s="4" t="s">
        <v>30</v>
      </c>
      <c r="C10" s="5">
        <v>92480</v>
      </c>
      <c r="D10" s="6" t="s">
        <v>12</v>
      </c>
      <c r="E10" s="7">
        <v>10891.56</v>
      </c>
      <c r="F10" s="5" t="s">
        <v>6</v>
      </c>
      <c r="G10" s="5"/>
      <c r="H10" s="5"/>
      <c r="I10" s="5"/>
      <c r="J10" s="5"/>
    </row>
    <row r="11" spans="1:10" s="8" customFormat="1" ht="25.5" x14ac:dyDescent="0.25">
      <c r="A11" s="4">
        <v>44061</v>
      </c>
      <c r="B11" s="4" t="s">
        <v>30</v>
      </c>
      <c r="C11" s="5">
        <v>96634</v>
      </c>
      <c r="D11" s="6" t="s">
        <v>13</v>
      </c>
      <c r="E11" s="7">
        <v>12378.01</v>
      </c>
      <c r="F11" s="5" t="s">
        <v>6</v>
      </c>
      <c r="G11" s="5"/>
      <c r="H11" s="5"/>
      <c r="I11" s="5"/>
      <c r="J11" s="5"/>
    </row>
    <row r="12" spans="1:10" s="8" customFormat="1" ht="25.5" x14ac:dyDescent="0.25">
      <c r="A12" s="4">
        <v>43942</v>
      </c>
      <c r="B12" s="4" t="s">
        <v>31</v>
      </c>
      <c r="C12" s="5">
        <v>50697</v>
      </c>
      <c r="D12" s="6" t="s">
        <v>14</v>
      </c>
      <c r="E12" s="7">
        <v>14150</v>
      </c>
      <c r="F12" s="5" t="s">
        <v>6</v>
      </c>
      <c r="G12" s="5">
        <v>216</v>
      </c>
      <c r="H12" s="14" t="s">
        <v>39</v>
      </c>
      <c r="I12" s="13">
        <v>14150</v>
      </c>
      <c r="J12" s="5">
        <v>4418</v>
      </c>
    </row>
    <row r="13" spans="1:10" s="8" customFormat="1" ht="25.5" x14ac:dyDescent="0.25">
      <c r="A13" s="4">
        <v>43943</v>
      </c>
      <c r="B13" s="4" t="s">
        <v>31</v>
      </c>
      <c r="C13" s="5">
        <v>56213</v>
      </c>
      <c r="D13" s="6" t="s">
        <v>38</v>
      </c>
      <c r="E13" s="7">
        <v>757625</v>
      </c>
      <c r="F13" s="5" t="s">
        <v>6</v>
      </c>
      <c r="G13" s="5">
        <v>71</v>
      </c>
      <c r="H13" s="5" t="s">
        <v>34</v>
      </c>
      <c r="I13" s="13">
        <v>757625</v>
      </c>
      <c r="J13" s="5">
        <v>4418</v>
      </c>
    </row>
    <row r="14" spans="1:10" s="8" customFormat="1" ht="25.5" x14ac:dyDescent="0.25">
      <c r="A14" s="4">
        <v>43988</v>
      </c>
      <c r="B14" s="4" t="s">
        <v>31</v>
      </c>
      <c r="C14" s="5">
        <v>66687</v>
      </c>
      <c r="D14" s="6" t="s">
        <v>15</v>
      </c>
      <c r="E14" s="7">
        <v>522000</v>
      </c>
      <c r="F14" s="5" t="s">
        <v>6</v>
      </c>
      <c r="G14" s="5">
        <v>10293</v>
      </c>
      <c r="H14" s="5" t="s">
        <v>34</v>
      </c>
      <c r="I14" s="13">
        <v>522000</v>
      </c>
      <c r="J14" s="5">
        <v>4418</v>
      </c>
    </row>
    <row r="15" spans="1:10" s="8" customFormat="1" x14ac:dyDescent="0.25">
      <c r="A15" s="4">
        <v>43988</v>
      </c>
      <c r="B15" s="4" t="s">
        <v>31</v>
      </c>
      <c r="C15" s="5">
        <v>68089</v>
      </c>
      <c r="D15" s="6" t="s">
        <v>16</v>
      </c>
      <c r="E15" s="7">
        <v>121220</v>
      </c>
      <c r="F15" s="5" t="s">
        <v>6</v>
      </c>
      <c r="G15" s="5">
        <v>709</v>
      </c>
      <c r="H15" s="5" t="s">
        <v>36</v>
      </c>
      <c r="I15" s="13">
        <v>121220</v>
      </c>
      <c r="J15" s="5">
        <v>4418</v>
      </c>
    </row>
    <row r="16" spans="1:10" s="8" customFormat="1" ht="25.5" x14ac:dyDescent="0.25">
      <c r="A16" s="4">
        <v>44085</v>
      </c>
      <c r="B16" s="4" t="s">
        <v>31</v>
      </c>
      <c r="C16" s="5">
        <v>107848</v>
      </c>
      <c r="D16" s="6" t="s">
        <v>17</v>
      </c>
      <c r="E16" s="7">
        <v>633360</v>
      </c>
      <c r="F16" s="5" t="s">
        <v>6</v>
      </c>
      <c r="G16" s="5">
        <v>1103</v>
      </c>
      <c r="H16" s="5" t="s">
        <v>37</v>
      </c>
      <c r="I16" s="13">
        <v>633360</v>
      </c>
      <c r="J16" s="5">
        <v>4418</v>
      </c>
    </row>
    <row r="17" spans="1:10" s="8" customFormat="1" ht="25.5" x14ac:dyDescent="0.25">
      <c r="A17" s="4">
        <v>44152</v>
      </c>
      <c r="B17" s="4" t="s">
        <v>31</v>
      </c>
      <c r="C17" s="5">
        <v>142275</v>
      </c>
      <c r="D17" s="6" t="s">
        <v>33</v>
      </c>
      <c r="E17" s="7">
        <v>261000</v>
      </c>
      <c r="F17" s="5" t="s">
        <v>6</v>
      </c>
      <c r="G17" s="5">
        <v>1308</v>
      </c>
      <c r="H17" s="5" t="s">
        <v>34</v>
      </c>
      <c r="I17" s="13">
        <v>261000</v>
      </c>
      <c r="J17" s="5">
        <v>4418</v>
      </c>
    </row>
    <row r="18" spans="1:10" s="8" customFormat="1" x14ac:dyDescent="0.25">
      <c r="A18" s="4">
        <v>44152</v>
      </c>
      <c r="B18" s="4" t="s">
        <v>31</v>
      </c>
      <c r="C18" s="5">
        <v>142259</v>
      </c>
      <c r="D18" s="6" t="s">
        <v>35</v>
      </c>
      <c r="E18" s="7">
        <v>132240</v>
      </c>
      <c r="F18" s="5" t="s">
        <v>6</v>
      </c>
      <c r="G18" s="5">
        <v>1304</v>
      </c>
      <c r="H18" s="5" t="s">
        <v>36</v>
      </c>
      <c r="I18" s="13">
        <v>132240</v>
      </c>
      <c r="J18" s="5">
        <v>4418</v>
      </c>
    </row>
    <row r="19" spans="1:10" s="8" customFormat="1" ht="38.25" x14ac:dyDescent="0.25">
      <c r="A19" s="4">
        <v>43964</v>
      </c>
      <c r="B19" s="4" t="s">
        <v>32</v>
      </c>
      <c r="C19" s="5">
        <v>59046</v>
      </c>
      <c r="D19" s="6" t="s">
        <v>18</v>
      </c>
      <c r="E19" s="7">
        <v>9825.2000000000007</v>
      </c>
      <c r="F19" s="5" t="s">
        <v>6</v>
      </c>
      <c r="G19" s="5"/>
      <c r="H19" s="5"/>
      <c r="I19" s="5"/>
      <c r="J19" s="5"/>
    </row>
    <row r="20" spans="1:10" s="8" customFormat="1" ht="25.5" x14ac:dyDescent="0.25">
      <c r="A20" s="4">
        <v>44026</v>
      </c>
      <c r="B20" s="4" t="s">
        <v>32</v>
      </c>
      <c r="C20" s="5">
        <v>80892</v>
      </c>
      <c r="D20" s="6" t="s">
        <v>19</v>
      </c>
      <c r="E20" s="7">
        <v>5512.32</v>
      </c>
      <c r="F20" s="5" t="s">
        <v>6</v>
      </c>
      <c r="G20" s="5"/>
      <c r="H20" s="5" t="s">
        <v>73</v>
      </c>
      <c r="I20" s="5"/>
      <c r="J20" s="5"/>
    </row>
    <row r="21" spans="1:10" s="8" customFormat="1" ht="25.5" x14ac:dyDescent="0.25">
      <c r="A21" s="4">
        <v>44048</v>
      </c>
      <c r="B21" s="4" t="s">
        <v>32</v>
      </c>
      <c r="C21" s="5">
        <v>90203</v>
      </c>
      <c r="D21" s="6" t="s">
        <v>20</v>
      </c>
      <c r="E21" s="7">
        <v>3339.99</v>
      </c>
      <c r="F21" s="5" t="s">
        <v>6</v>
      </c>
      <c r="G21" s="5"/>
      <c r="H21" s="5"/>
      <c r="I21" s="5"/>
      <c r="J21" s="5"/>
    </row>
    <row r="22" spans="1:10" s="8" customFormat="1" ht="38.25" x14ac:dyDescent="0.25">
      <c r="A22" s="4">
        <v>44133</v>
      </c>
      <c r="B22" s="4" t="s">
        <v>32</v>
      </c>
      <c r="C22" s="5">
        <v>122655</v>
      </c>
      <c r="D22" s="6" t="s">
        <v>21</v>
      </c>
      <c r="E22" s="7">
        <v>2178.25</v>
      </c>
      <c r="F22" s="5" t="s">
        <v>6</v>
      </c>
      <c r="G22" s="5"/>
      <c r="H22" s="5"/>
      <c r="I22" s="5"/>
      <c r="J22" s="5"/>
    </row>
    <row r="23" spans="1:10" s="8" customFormat="1" ht="25.5" x14ac:dyDescent="0.25">
      <c r="A23" s="4">
        <v>44134</v>
      </c>
      <c r="B23" s="4" t="s">
        <v>32</v>
      </c>
      <c r="C23" s="5">
        <v>123470</v>
      </c>
      <c r="D23" s="6" t="s">
        <v>22</v>
      </c>
      <c r="E23" s="7">
        <v>2799.68</v>
      </c>
      <c r="F23" s="5" t="s">
        <v>6</v>
      </c>
      <c r="G23" s="5"/>
      <c r="H23" s="5"/>
      <c r="I23" s="5"/>
      <c r="J23" s="5"/>
    </row>
    <row r="24" spans="1:10" x14ac:dyDescent="0.2">
      <c r="E24" s="11">
        <v>2689442.1300000004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9"/>
  <sheetViews>
    <sheetView workbookViewId="0">
      <selection activeCell="B18" sqref="B18"/>
    </sheetView>
  </sheetViews>
  <sheetFormatPr baseColWidth="10" defaultRowHeight="15" x14ac:dyDescent="0.25"/>
  <cols>
    <col min="1" max="1" width="17.5703125" bestFit="1" customWidth="1"/>
    <col min="2" max="2" width="16.28515625" style="26" bestFit="1" customWidth="1"/>
  </cols>
  <sheetData>
    <row r="3" spans="1:2" x14ac:dyDescent="0.25">
      <c r="A3" s="24" t="s">
        <v>98</v>
      </c>
      <c r="B3" t="s">
        <v>101</v>
      </c>
    </row>
    <row r="4" spans="1:2" x14ac:dyDescent="0.25">
      <c r="A4" s="25">
        <v>2161</v>
      </c>
      <c r="B4" s="43">
        <v>305644</v>
      </c>
    </row>
    <row r="5" spans="1:2" x14ac:dyDescent="0.25">
      <c r="A5" s="25">
        <v>2411</v>
      </c>
      <c r="B5" s="43">
        <v>475.6</v>
      </c>
    </row>
    <row r="6" spans="1:2" x14ac:dyDescent="0.25">
      <c r="A6" s="25">
        <v>2431</v>
      </c>
      <c r="B6" s="43">
        <v>4655.96</v>
      </c>
    </row>
    <row r="7" spans="1:2" x14ac:dyDescent="0.25">
      <c r="A7" s="25">
        <v>2461</v>
      </c>
      <c r="B7" s="43">
        <v>71.679999999999993</v>
      </c>
    </row>
    <row r="8" spans="1:2" x14ac:dyDescent="0.25">
      <c r="A8" s="25">
        <v>2471</v>
      </c>
      <c r="B8" s="43">
        <v>8852.31</v>
      </c>
    </row>
    <row r="9" spans="1:2" x14ac:dyDescent="0.25">
      <c r="A9" s="25">
        <v>2481</v>
      </c>
      <c r="B9" s="43">
        <v>9280</v>
      </c>
    </row>
    <row r="10" spans="1:2" x14ac:dyDescent="0.25">
      <c r="A10" s="25">
        <v>2531</v>
      </c>
      <c r="B10" s="43">
        <v>400.04</v>
      </c>
    </row>
    <row r="11" spans="1:2" x14ac:dyDescent="0.25">
      <c r="A11" s="25">
        <v>2541</v>
      </c>
      <c r="B11" s="43">
        <v>17164</v>
      </c>
    </row>
    <row r="12" spans="1:2" x14ac:dyDescent="0.25">
      <c r="A12" s="25">
        <v>2551</v>
      </c>
      <c r="B12" s="43">
        <v>633360</v>
      </c>
    </row>
    <row r="13" spans="1:2" x14ac:dyDescent="0.25">
      <c r="A13" s="25">
        <v>2561</v>
      </c>
      <c r="B13" s="43">
        <v>38663.850000000006</v>
      </c>
    </row>
    <row r="14" spans="1:2" x14ac:dyDescent="0.25">
      <c r="A14" s="25">
        <v>2721</v>
      </c>
      <c r="B14" s="43">
        <v>1566277.6800000002</v>
      </c>
    </row>
    <row r="15" spans="1:2" x14ac:dyDescent="0.25">
      <c r="A15" s="25">
        <v>2991</v>
      </c>
      <c r="B15" s="43">
        <v>520.6</v>
      </c>
    </row>
    <row r="16" spans="1:2" x14ac:dyDescent="0.25">
      <c r="A16" s="25">
        <v>3363</v>
      </c>
      <c r="B16" s="43">
        <v>1299.3</v>
      </c>
    </row>
    <row r="17" spans="1:2" x14ac:dyDescent="0.25">
      <c r="A17" s="25">
        <v>5311</v>
      </c>
      <c r="B17" s="43">
        <v>14150</v>
      </c>
    </row>
    <row r="18" spans="1:2" x14ac:dyDescent="0.25">
      <c r="A18" s="25" t="s">
        <v>100</v>
      </c>
      <c r="B18" s="43">
        <v>2600815.02</v>
      </c>
    </row>
    <row r="19" spans="1:2" x14ac:dyDescent="0.25">
      <c r="B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63"/>
  <sheetViews>
    <sheetView showGridLines="0" topLeftCell="I4" zoomScale="85" zoomScaleNormal="85" workbookViewId="0">
      <selection activeCell="N7" sqref="N7"/>
    </sheetView>
  </sheetViews>
  <sheetFormatPr baseColWidth="10" defaultRowHeight="12.75" x14ac:dyDescent="0.2"/>
  <cols>
    <col min="1" max="2" width="17" style="3" customWidth="1"/>
    <col min="3" max="3" width="11.42578125" style="3"/>
    <col min="4" max="4" width="39" style="3" customWidth="1"/>
    <col min="5" max="5" width="16.7109375" style="3" customWidth="1"/>
    <col min="6" max="6" width="24.7109375" style="3" customWidth="1"/>
    <col min="7" max="7" width="13.7109375" style="3" bestFit="1" customWidth="1"/>
    <col min="8" max="8" width="16" style="3" customWidth="1"/>
    <col min="9" max="9" width="12.7109375" style="3" bestFit="1" customWidth="1"/>
    <col min="10" max="10" width="11.42578125" style="3"/>
    <col min="11" max="11" width="45" style="17" customWidth="1"/>
    <col min="12" max="12" width="11.42578125" style="3"/>
    <col min="13" max="13" width="17.5703125" style="3" bestFit="1" customWidth="1"/>
    <col min="14" max="14" width="16.28515625" style="3" bestFit="1" customWidth="1"/>
    <col min="15" max="16384" width="11.42578125" style="3"/>
  </cols>
  <sheetData>
    <row r="3" spans="1:15" ht="25.5" x14ac:dyDescent="0.2">
      <c r="A3" s="1" t="s">
        <v>0</v>
      </c>
      <c r="B3" s="1" t="s">
        <v>23</v>
      </c>
      <c r="C3" s="2" t="s">
        <v>1</v>
      </c>
      <c r="D3" s="2" t="s">
        <v>2</v>
      </c>
      <c r="E3" s="1" t="s">
        <v>3</v>
      </c>
      <c r="F3" s="1" t="s">
        <v>4</v>
      </c>
      <c r="G3" s="12" t="s">
        <v>25</v>
      </c>
      <c r="H3" s="12" t="s">
        <v>26</v>
      </c>
      <c r="I3" s="12" t="s">
        <v>27</v>
      </c>
      <c r="J3" s="12" t="s">
        <v>29</v>
      </c>
      <c r="K3" s="12" t="s">
        <v>2</v>
      </c>
    </row>
    <row r="4" spans="1:15" s="8" customFormat="1" ht="33.75" customHeight="1" x14ac:dyDescent="0.25">
      <c r="A4" s="4">
        <v>43943</v>
      </c>
      <c r="B4" s="20" t="s">
        <v>24</v>
      </c>
      <c r="C4" s="21">
        <v>51143</v>
      </c>
      <c r="D4" s="6" t="s">
        <v>5</v>
      </c>
      <c r="E4" s="23">
        <v>50000</v>
      </c>
      <c r="F4" s="5" t="s">
        <v>6</v>
      </c>
      <c r="G4" s="5" t="s">
        <v>68</v>
      </c>
      <c r="H4" s="5" t="s">
        <v>69</v>
      </c>
      <c r="I4" s="36">
        <v>3013.48</v>
      </c>
      <c r="J4" s="18">
        <v>2561</v>
      </c>
      <c r="K4" s="19" t="s">
        <v>61</v>
      </c>
      <c r="M4" s="24" t="s">
        <v>98</v>
      </c>
      <c r="N4" t="s">
        <v>101</v>
      </c>
      <c r="O4"/>
    </row>
    <row r="5" spans="1:15" s="8" customFormat="1" ht="33.75" customHeight="1" x14ac:dyDescent="0.25">
      <c r="A5" s="4">
        <v>43943</v>
      </c>
      <c r="B5" s="20" t="s">
        <v>24</v>
      </c>
      <c r="C5" s="21">
        <v>51143</v>
      </c>
      <c r="D5" s="6" t="s">
        <v>5</v>
      </c>
      <c r="E5" s="23">
        <v>50000</v>
      </c>
      <c r="F5" s="5" t="s">
        <v>6</v>
      </c>
      <c r="G5" s="5" t="s">
        <v>70</v>
      </c>
      <c r="H5" s="14" t="s">
        <v>71</v>
      </c>
      <c r="I5" s="36">
        <v>2168.6499999999996</v>
      </c>
      <c r="J5" s="5">
        <v>2721</v>
      </c>
      <c r="K5" s="19" t="s">
        <v>53</v>
      </c>
      <c r="M5" s="25">
        <v>2161</v>
      </c>
      <c r="N5" s="44">
        <v>305644</v>
      </c>
      <c r="O5"/>
    </row>
    <row r="6" spans="1:15" s="8" customFormat="1" ht="33.75" customHeight="1" x14ac:dyDescent="0.25">
      <c r="A6" s="4">
        <v>43943</v>
      </c>
      <c r="B6" s="20" t="s">
        <v>24</v>
      </c>
      <c r="C6" s="21">
        <v>51143</v>
      </c>
      <c r="D6" s="6" t="s">
        <v>5</v>
      </c>
      <c r="E6" s="23">
        <v>50000</v>
      </c>
      <c r="F6" s="5" t="s">
        <v>6</v>
      </c>
      <c r="G6" s="5">
        <v>6772</v>
      </c>
      <c r="H6" s="14" t="s">
        <v>72</v>
      </c>
      <c r="I6" s="36">
        <v>783</v>
      </c>
      <c r="J6" s="5">
        <v>2721</v>
      </c>
      <c r="K6" s="19" t="s">
        <v>53</v>
      </c>
      <c r="M6" s="25">
        <v>2411</v>
      </c>
      <c r="N6" s="44">
        <v>475.6</v>
      </c>
      <c r="O6"/>
    </row>
    <row r="7" spans="1:15" s="8" customFormat="1" ht="33.75" customHeight="1" x14ac:dyDescent="0.25">
      <c r="A7" s="4">
        <v>43943</v>
      </c>
      <c r="B7" s="20" t="s">
        <v>24</v>
      </c>
      <c r="C7" s="21">
        <v>51143</v>
      </c>
      <c r="D7" s="6" t="s">
        <v>5</v>
      </c>
      <c r="E7" s="23">
        <v>50000</v>
      </c>
      <c r="F7" s="5" t="s">
        <v>6</v>
      </c>
      <c r="G7" s="5">
        <v>6598</v>
      </c>
      <c r="H7" s="14" t="s">
        <v>74</v>
      </c>
      <c r="I7" s="36">
        <v>1085.76</v>
      </c>
      <c r="J7" s="5">
        <v>2721</v>
      </c>
      <c r="K7" s="19" t="s">
        <v>53</v>
      </c>
      <c r="M7" s="25">
        <v>2431</v>
      </c>
      <c r="N7" s="44">
        <v>4655.96</v>
      </c>
      <c r="O7"/>
    </row>
    <row r="8" spans="1:15" s="8" customFormat="1" ht="33.75" customHeight="1" x14ac:dyDescent="0.25">
      <c r="A8" s="4">
        <v>43943</v>
      </c>
      <c r="B8" s="20" t="s">
        <v>24</v>
      </c>
      <c r="C8" s="21">
        <v>51143</v>
      </c>
      <c r="D8" s="6" t="s">
        <v>5</v>
      </c>
      <c r="E8" s="23">
        <v>50000</v>
      </c>
      <c r="F8" s="5" t="s">
        <v>6</v>
      </c>
      <c r="G8" s="5">
        <v>6548</v>
      </c>
      <c r="H8" s="14" t="s">
        <v>75</v>
      </c>
      <c r="I8" s="36">
        <v>473.65</v>
      </c>
      <c r="J8" s="5">
        <v>2721</v>
      </c>
      <c r="K8" s="19" t="s">
        <v>53</v>
      </c>
      <c r="M8" s="25">
        <v>2461</v>
      </c>
      <c r="N8" s="44">
        <v>71.679999999999993</v>
      </c>
      <c r="O8"/>
    </row>
    <row r="9" spans="1:15" s="8" customFormat="1" ht="33.75" customHeight="1" x14ac:dyDescent="0.25">
      <c r="A9" s="4">
        <v>43943</v>
      </c>
      <c r="B9" s="20" t="s">
        <v>24</v>
      </c>
      <c r="C9" s="21">
        <v>51143</v>
      </c>
      <c r="D9" s="6" t="s">
        <v>5</v>
      </c>
      <c r="E9" s="23">
        <v>50000</v>
      </c>
      <c r="F9" s="5" t="s">
        <v>6</v>
      </c>
      <c r="G9" s="5">
        <v>6547</v>
      </c>
      <c r="H9" s="14" t="s">
        <v>76</v>
      </c>
      <c r="I9" s="36">
        <v>1633.33</v>
      </c>
      <c r="J9" s="5">
        <v>2721</v>
      </c>
      <c r="K9" s="19" t="s">
        <v>53</v>
      </c>
      <c r="M9" s="25">
        <v>2471</v>
      </c>
      <c r="N9" s="44">
        <v>8852.31</v>
      </c>
      <c r="O9"/>
    </row>
    <row r="10" spans="1:15" s="8" customFormat="1" ht="33.75" customHeight="1" x14ac:dyDescent="0.25">
      <c r="A10" s="4">
        <v>43943</v>
      </c>
      <c r="B10" s="20" t="s">
        <v>24</v>
      </c>
      <c r="C10" s="21">
        <v>51143</v>
      </c>
      <c r="D10" s="6" t="s">
        <v>5</v>
      </c>
      <c r="E10" s="23">
        <v>50000</v>
      </c>
      <c r="F10" s="5" t="s">
        <v>6</v>
      </c>
      <c r="G10" s="5">
        <v>6697</v>
      </c>
      <c r="H10" s="14" t="s">
        <v>77</v>
      </c>
      <c r="I10" s="36">
        <v>556.79999999999995</v>
      </c>
      <c r="J10" s="5">
        <v>2721</v>
      </c>
      <c r="K10" s="19" t="s">
        <v>53</v>
      </c>
      <c r="M10" s="25">
        <v>2481</v>
      </c>
      <c r="N10" s="44">
        <v>9280</v>
      </c>
      <c r="O10"/>
    </row>
    <row r="11" spans="1:15" s="8" customFormat="1" ht="33.75" customHeight="1" x14ac:dyDescent="0.25">
      <c r="A11" s="4">
        <v>43943</v>
      </c>
      <c r="B11" s="20" t="s">
        <v>24</v>
      </c>
      <c r="C11" s="21">
        <v>51143</v>
      </c>
      <c r="D11" s="6" t="s">
        <v>5</v>
      </c>
      <c r="E11" s="23">
        <v>50000</v>
      </c>
      <c r="F11" s="5" t="s">
        <v>6</v>
      </c>
      <c r="G11" s="5" t="s">
        <v>78</v>
      </c>
      <c r="H11" s="14" t="s">
        <v>79</v>
      </c>
      <c r="I11" s="36">
        <v>1299.3</v>
      </c>
      <c r="J11" s="5">
        <v>3363</v>
      </c>
      <c r="K11" s="19" t="s">
        <v>89</v>
      </c>
      <c r="M11" s="25">
        <v>2531</v>
      </c>
      <c r="N11" s="44">
        <v>400.04</v>
      </c>
      <c r="O11"/>
    </row>
    <row r="12" spans="1:15" s="8" customFormat="1" ht="33.75" customHeight="1" x14ac:dyDescent="0.25">
      <c r="A12" s="4">
        <v>43943</v>
      </c>
      <c r="B12" s="20" t="s">
        <v>24</v>
      </c>
      <c r="C12" s="21">
        <v>51143</v>
      </c>
      <c r="D12" s="6" t="s">
        <v>5</v>
      </c>
      <c r="E12" s="23">
        <v>50000</v>
      </c>
      <c r="F12" s="5" t="s">
        <v>6</v>
      </c>
      <c r="G12" s="14" t="s">
        <v>81</v>
      </c>
      <c r="H12" s="14" t="s">
        <v>80</v>
      </c>
      <c r="I12" s="36">
        <v>14870.099999999999</v>
      </c>
      <c r="J12" s="5">
        <v>2721</v>
      </c>
      <c r="K12" s="19" t="s">
        <v>53</v>
      </c>
      <c r="M12" s="25">
        <v>2541</v>
      </c>
      <c r="N12" s="44">
        <v>17164</v>
      </c>
      <c r="O12"/>
    </row>
    <row r="13" spans="1:15" s="8" customFormat="1" ht="33.75" customHeight="1" x14ac:dyDescent="0.25">
      <c r="A13" s="4">
        <v>43943</v>
      </c>
      <c r="B13" s="20" t="s">
        <v>24</v>
      </c>
      <c r="C13" s="21">
        <v>51143</v>
      </c>
      <c r="D13" s="6" t="s">
        <v>5</v>
      </c>
      <c r="E13" s="23">
        <v>50000</v>
      </c>
      <c r="F13" s="5" t="s">
        <v>6</v>
      </c>
      <c r="G13" s="5" t="s">
        <v>82</v>
      </c>
      <c r="H13" s="14" t="s">
        <v>83</v>
      </c>
      <c r="I13" s="36">
        <v>1417.75</v>
      </c>
      <c r="J13" s="5">
        <v>2721</v>
      </c>
      <c r="K13" s="19" t="s">
        <v>53</v>
      </c>
      <c r="M13" s="25">
        <v>2551</v>
      </c>
      <c r="N13" s="44">
        <v>633360</v>
      </c>
      <c r="O13"/>
    </row>
    <row r="14" spans="1:15" s="8" customFormat="1" ht="33.75" customHeight="1" x14ac:dyDescent="0.25">
      <c r="A14" s="4">
        <v>43943</v>
      </c>
      <c r="B14" s="20" t="s">
        <v>24</v>
      </c>
      <c r="C14" s="21">
        <v>51143</v>
      </c>
      <c r="D14" s="6" t="s">
        <v>5</v>
      </c>
      <c r="E14" s="23">
        <v>50000</v>
      </c>
      <c r="F14" s="5" t="s">
        <v>6</v>
      </c>
      <c r="G14" s="14" t="s">
        <v>84</v>
      </c>
      <c r="H14" s="14" t="s">
        <v>85</v>
      </c>
      <c r="I14" s="36">
        <v>15544</v>
      </c>
      <c r="J14" s="5">
        <v>2541</v>
      </c>
      <c r="K14" s="19" t="s">
        <v>90</v>
      </c>
      <c r="M14" s="25">
        <v>2561</v>
      </c>
      <c r="N14" s="44">
        <v>38663.850000000006</v>
      </c>
      <c r="O14"/>
    </row>
    <row r="15" spans="1:15" s="8" customFormat="1" ht="33.75" customHeight="1" x14ac:dyDescent="0.25">
      <c r="A15" s="4">
        <v>43943</v>
      </c>
      <c r="B15" s="20" t="s">
        <v>24</v>
      </c>
      <c r="C15" s="21">
        <v>51143</v>
      </c>
      <c r="D15" s="6" t="s">
        <v>5</v>
      </c>
      <c r="E15" s="23">
        <v>50000</v>
      </c>
      <c r="F15" s="5" t="s">
        <v>6</v>
      </c>
      <c r="G15" s="5" t="s">
        <v>86</v>
      </c>
      <c r="H15" s="14" t="s">
        <v>87</v>
      </c>
      <c r="I15" s="36">
        <v>9280</v>
      </c>
      <c r="J15" s="5">
        <v>2481</v>
      </c>
      <c r="K15" s="19" t="s">
        <v>91</v>
      </c>
      <c r="M15" s="25">
        <v>2721</v>
      </c>
      <c r="N15" s="44">
        <v>1566277.6800000002</v>
      </c>
      <c r="O15"/>
    </row>
    <row r="16" spans="1:15" s="8" customFormat="1" ht="33.75" customHeight="1" x14ac:dyDescent="0.25">
      <c r="A16" s="4">
        <v>43943</v>
      </c>
      <c r="B16" s="20" t="s">
        <v>24</v>
      </c>
      <c r="C16" s="21">
        <v>51143</v>
      </c>
      <c r="D16" s="6" t="s">
        <v>5</v>
      </c>
      <c r="E16" s="23">
        <v>50000</v>
      </c>
      <c r="F16" s="5" t="s">
        <v>6</v>
      </c>
      <c r="G16" s="5">
        <v>6566</v>
      </c>
      <c r="H16" s="14" t="s">
        <v>107</v>
      </c>
      <c r="I16" s="36">
        <v>1085.76</v>
      </c>
      <c r="J16" s="5">
        <v>2721</v>
      </c>
      <c r="K16" s="19" t="s">
        <v>53</v>
      </c>
      <c r="M16" s="25">
        <v>2991</v>
      </c>
      <c r="N16" s="44">
        <v>520.6</v>
      </c>
      <c r="O16"/>
    </row>
    <row r="17" spans="1:15" s="8" customFormat="1" ht="33.75" customHeight="1" x14ac:dyDescent="0.25">
      <c r="A17" s="4">
        <v>43943</v>
      </c>
      <c r="B17" s="20" t="s">
        <v>24</v>
      </c>
      <c r="C17" s="21">
        <v>51143</v>
      </c>
      <c r="D17" s="6" t="s">
        <v>5</v>
      </c>
      <c r="E17" s="23">
        <v>50000</v>
      </c>
      <c r="F17" s="5" t="s">
        <v>6</v>
      </c>
      <c r="G17" s="5">
        <v>6568</v>
      </c>
      <c r="H17" s="14" t="s">
        <v>88</v>
      </c>
      <c r="I17" s="36">
        <v>1577.88</v>
      </c>
      <c r="J17" s="5">
        <v>2721</v>
      </c>
      <c r="K17" s="19" t="s">
        <v>53</v>
      </c>
      <c r="M17" s="25">
        <v>3363</v>
      </c>
      <c r="N17" s="44">
        <v>1299.3</v>
      </c>
      <c r="O17"/>
    </row>
    <row r="18" spans="1:15" s="8" customFormat="1" ht="33.75" customHeight="1" x14ac:dyDescent="0.25">
      <c r="A18" s="4">
        <v>43943</v>
      </c>
      <c r="B18" s="20" t="s">
        <v>24</v>
      </c>
      <c r="C18" s="21">
        <v>51143</v>
      </c>
      <c r="D18" s="6" t="s">
        <v>5</v>
      </c>
      <c r="E18" s="23">
        <v>50000</v>
      </c>
      <c r="F18" s="5" t="s">
        <v>6</v>
      </c>
      <c r="G18" s="5">
        <v>1487</v>
      </c>
      <c r="H18" s="14" t="s">
        <v>94</v>
      </c>
      <c r="I18" s="36">
        <v>464</v>
      </c>
      <c r="J18" s="5">
        <v>2561</v>
      </c>
      <c r="K18" s="19" t="s">
        <v>61</v>
      </c>
      <c r="M18" s="25">
        <v>5311</v>
      </c>
      <c r="N18" s="44">
        <v>14150</v>
      </c>
      <c r="O18"/>
    </row>
    <row r="19" spans="1:15" s="8" customFormat="1" ht="33.75" customHeight="1" x14ac:dyDescent="0.25">
      <c r="A19" s="4">
        <v>43943</v>
      </c>
      <c r="B19" s="20" t="s">
        <v>24</v>
      </c>
      <c r="C19" s="21">
        <v>51143</v>
      </c>
      <c r="D19" s="6" t="s">
        <v>5</v>
      </c>
      <c r="E19" s="23">
        <v>50000</v>
      </c>
      <c r="F19" s="5" t="s">
        <v>6</v>
      </c>
      <c r="G19" s="5">
        <v>1487</v>
      </c>
      <c r="H19" s="14" t="s">
        <v>108</v>
      </c>
      <c r="I19" s="36">
        <v>110.2</v>
      </c>
      <c r="J19" s="5">
        <v>2991</v>
      </c>
      <c r="K19" s="19" t="s">
        <v>97</v>
      </c>
      <c r="M19" s="25" t="s">
        <v>100</v>
      </c>
      <c r="N19" s="44">
        <v>2600815.02</v>
      </c>
      <c r="O19"/>
    </row>
    <row r="20" spans="1:15" s="8" customFormat="1" ht="33.75" customHeight="1" x14ac:dyDescent="0.25">
      <c r="A20" s="4">
        <v>43943</v>
      </c>
      <c r="B20" s="20" t="s">
        <v>24</v>
      </c>
      <c r="C20" s="21">
        <v>51143</v>
      </c>
      <c r="D20" s="6" t="s">
        <v>5</v>
      </c>
      <c r="E20" s="23">
        <v>50000</v>
      </c>
      <c r="F20" s="5" t="s">
        <v>6</v>
      </c>
      <c r="G20" s="5">
        <v>1487</v>
      </c>
      <c r="H20" s="14" t="s">
        <v>109</v>
      </c>
      <c r="I20" s="36">
        <v>84.68</v>
      </c>
      <c r="J20" s="5">
        <v>2531</v>
      </c>
      <c r="K20" s="19" t="s">
        <v>96</v>
      </c>
      <c r="M20"/>
      <c r="N20"/>
      <c r="O20"/>
    </row>
    <row r="21" spans="1:15" s="8" customFormat="1" ht="33.75" customHeight="1" x14ac:dyDescent="0.25">
      <c r="A21" s="4">
        <v>43943</v>
      </c>
      <c r="B21" s="20" t="s">
        <v>24</v>
      </c>
      <c r="C21" s="21">
        <v>51143</v>
      </c>
      <c r="D21" s="6" t="s">
        <v>5</v>
      </c>
      <c r="E21" s="23">
        <v>50000</v>
      </c>
      <c r="F21" s="5" t="s">
        <v>6</v>
      </c>
      <c r="G21" s="5">
        <v>1487</v>
      </c>
      <c r="H21" s="14" t="s">
        <v>110</v>
      </c>
      <c r="I21" s="36">
        <v>18.559999999999999</v>
      </c>
      <c r="J21" s="5">
        <v>2461</v>
      </c>
      <c r="K21" s="19" t="s">
        <v>95</v>
      </c>
      <c r="M21"/>
      <c r="N21"/>
      <c r="O21"/>
    </row>
    <row r="22" spans="1:15" s="8" customFormat="1" ht="33.75" customHeight="1" x14ac:dyDescent="0.25">
      <c r="A22" s="4">
        <v>43943</v>
      </c>
      <c r="B22" s="20" t="s">
        <v>24</v>
      </c>
      <c r="C22" s="21">
        <v>51143</v>
      </c>
      <c r="D22" s="6" t="s">
        <v>5</v>
      </c>
      <c r="E22" s="23">
        <v>50000</v>
      </c>
      <c r="F22" s="5" t="s">
        <v>6</v>
      </c>
      <c r="G22" s="5">
        <v>1487</v>
      </c>
      <c r="H22" s="14" t="s">
        <v>111</v>
      </c>
      <c r="I22" s="36">
        <v>870</v>
      </c>
      <c r="J22" s="5">
        <v>2541</v>
      </c>
      <c r="K22" s="19" t="s">
        <v>90</v>
      </c>
    </row>
    <row r="23" spans="1:15" s="8" customFormat="1" ht="33.75" customHeight="1" x14ac:dyDescent="0.25">
      <c r="A23" s="4">
        <v>43943</v>
      </c>
      <c r="B23" s="20" t="s">
        <v>24</v>
      </c>
      <c r="C23" s="21">
        <v>51143</v>
      </c>
      <c r="D23" s="6" t="s">
        <v>5</v>
      </c>
      <c r="E23" s="23">
        <v>50000</v>
      </c>
      <c r="F23" s="5" t="s">
        <v>6</v>
      </c>
      <c r="G23" s="5">
        <v>1491</v>
      </c>
      <c r="H23" s="14" t="s">
        <v>94</v>
      </c>
      <c r="I23" s="36">
        <v>928</v>
      </c>
      <c r="J23" s="5">
        <v>2561</v>
      </c>
      <c r="K23" s="19" t="s">
        <v>61</v>
      </c>
    </row>
    <row r="24" spans="1:15" s="8" customFormat="1" ht="33.75" customHeight="1" x14ac:dyDescent="0.25">
      <c r="A24" s="4">
        <v>43943</v>
      </c>
      <c r="B24" s="20" t="s">
        <v>24</v>
      </c>
      <c r="C24" s="21">
        <v>51143</v>
      </c>
      <c r="D24" s="6" t="s">
        <v>5</v>
      </c>
      <c r="E24" s="23">
        <v>50000</v>
      </c>
      <c r="F24" s="5" t="s">
        <v>6</v>
      </c>
      <c r="G24" s="5">
        <v>1491</v>
      </c>
      <c r="H24" s="14" t="s">
        <v>108</v>
      </c>
      <c r="I24" s="36">
        <v>220.4</v>
      </c>
      <c r="J24" s="5">
        <v>2991</v>
      </c>
      <c r="K24" s="19" t="s">
        <v>97</v>
      </c>
    </row>
    <row r="25" spans="1:15" s="8" customFormat="1" ht="33.75" customHeight="1" x14ac:dyDescent="0.25">
      <c r="A25" s="4">
        <v>43943</v>
      </c>
      <c r="B25" s="20" t="s">
        <v>24</v>
      </c>
      <c r="C25" s="21">
        <v>51143</v>
      </c>
      <c r="D25" s="6" t="s">
        <v>5</v>
      </c>
      <c r="E25" s="23">
        <v>50000</v>
      </c>
      <c r="F25" s="5" t="s">
        <v>6</v>
      </c>
      <c r="G25" s="5">
        <v>1491</v>
      </c>
      <c r="H25" s="14" t="s">
        <v>113</v>
      </c>
      <c r="I25" s="36">
        <v>116</v>
      </c>
      <c r="J25" s="5">
        <v>2161</v>
      </c>
      <c r="K25" s="19" t="s">
        <v>54</v>
      </c>
    </row>
    <row r="26" spans="1:15" s="8" customFormat="1" ht="33.75" customHeight="1" x14ac:dyDescent="0.25">
      <c r="A26" s="4">
        <v>43943</v>
      </c>
      <c r="B26" s="20" t="s">
        <v>24</v>
      </c>
      <c r="C26" s="21">
        <v>51143</v>
      </c>
      <c r="D26" s="6" t="s">
        <v>5</v>
      </c>
      <c r="E26" s="23">
        <v>50000</v>
      </c>
      <c r="F26" s="5" t="s">
        <v>6</v>
      </c>
      <c r="G26" s="5">
        <v>1491</v>
      </c>
      <c r="H26" s="14" t="s">
        <v>112</v>
      </c>
      <c r="I26" s="36">
        <v>169.36</v>
      </c>
      <c r="J26" s="5">
        <v>2531</v>
      </c>
      <c r="K26" s="19" t="s">
        <v>96</v>
      </c>
    </row>
    <row r="27" spans="1:15" s="8" customFormat="1" ht="33.75" customHeight="1" x14ac:dyDescent="0.25">
      <c r="A27" s="4">
        <v>43943</v>
      </c>
      <c r="B27" s="20" t="s">
        <v>24</v>
      </c>
      <c r="C27" s="21">
        <v>51143</v>
      </c>
      <c r="D27" s="6" t="s">
        <v>5</v>
      </c>
      <c r="E27" s="23">
        <v>50000</v>
      </c>
      <c r="F27" s="5" t="s">
        <v>6</v>
      </c>
      <c r="G27" s="5">
        <v>1491</v>
      </c>
      <c r="H27" s="14" t="s">
        <v>110</v>
      </c>
      <c r="I27" s="36">
        <v>37.119999999999997</v>
      </c>
      <c r="J27" s="5">
        <v>2461</v>
      </c>
      <c r="K27" s="19" t="s">
        <v>95</v>
      </c>
    </row>
    <row r="28" spans="1:15" s="8" customFormat="1" ht="33.75" customHeight="1" x14ac:dyDescent="0.25">
      <c r="A28" s="4">
        <v>43943</v>
      </c>
      <c r="B28" s="20" t="s">
        <v>24</v>
      </c>
      <c r="C28" s="21">
        <v>51143</v>
      </c>
      <c r="D28" s="6" t="s">
        <v>5</v>
      </c>
      <c r="E28" s="23">
        <v>50000</v>
      </c>
      <c r="F28" s="5" t="s">
        <v>6</v>
      </c>
      <c r="G28" s="5">
        <v>1489</v>
      </c>
      <c r="H28" s="14" t="s">
        <v>94</v>
      </c>
      <c r="I28" s="36">
        <v>400</v>
      </c>
      <c r="J28" s="5">
        <v>2561</v>
      </c>
      <c r="K28" s="19" t="s">
        <v>61</v>
      </c>
    </row>
    <row r="29" spans="1:15" s="8" customFormat="1" ht="33.75" customHeight="1" x14ac:dyDescent="0.25">
      <c r="A29" s="4">
        <v>43943</v>
      </c>
      <c r="B29" s="20" t="s">
        <v>24</v>
      </c>
      <c r="C29" s="21">
        <v>51143</v>
      </c>
      <c r="D29" s="6" t="s">
        <v>5</v>
      </c>
      <c r="E29" s="23">
        <v>50000</v>
      </c>
      <c r="F29" s="5" t="s">
        <v>6</v>
      </c>
      <c r="G29" s="5">
        <v>1489</v>
      </c>
      <c r="H29" s="14" t="s">
        <v>108</v>
      </c>
      <c r="I29" s="36">
        <v>190</v>
      </c>
      <c r="J29" s="5">
        <v>2991</v>
      </c>
      <c r="K29" s="19" t="s">
        <v>97</v>
      </c>
    </row>
    <row r="30" spans="1:15" s="8" customFormat="1" ht="33.75" customHeight="1" x14ac:dyDescent="0.25">
      <c r="A30" s="4">
        <v>43943</v>
      </c>
      <c r="B30" s="20" t="s">
        <v>24</v>
      </c>
      <c r="C30" s="21">
        <v>51143</v>
      </c>
      <c r="D30" s="6" t="s">
        <v>5</v>
      </c>
      <c r="E30" s="23">
        <v>50000</v>
      </c>
      <c r="F30" s="5" t="s">
        <v>6</v>
      </c>
      <c r="G30" s="5">
        <v>1489</v>
      </c>
      <c r="H30" s="14" t="s">
        <v>113</v>
      </c>
      <c r="I30" s="36">
        <v>100</v>
      </c>
      <c r="J30" s="5">
        <v>2161</v>
      </c>
      <c r="K30" s="19" t="s">
        <v>54</v>
      </c>
    </row>
    <row r="31" spans="1:15" s="8" customFormat="1" ht="33.75" customHeight="1" x14ac:dyDescent="0.25">
      <c r="A31" s="4">
        <v>43943</v>
      </c>
      <c r="B31" s="20" t="s">
        <v>24</v>
      </c>
      <c r="C31" s="21">
        <v>51143</v>
      </c>
      <c r="D31" s="6" t="s">
        <v>5</v>
      </c>
      <c r="E31" s="23">
        <v>50000</v>
      </c>
      <c r="F31" s="5" t="s">
        <v>6</v>
      </c>
      <c r="G31" s="5">
        <v>1489</v>
      </c>
      <c r="H31" s="14" t="s">
        <v>112</v>
      </c>
      <c r="I31" s="36">
        <v>146</v>
      </c>
      <c r="J31" s="5">
        <v>2531</v>
      </c>
      <c r="K31" s="19" t="s">
        <v>96</v>
      </c>
    </row>
    <row r="32" spans="1:15" s="8" customFormat="1" ht="33.75" customHeight="1" x14ac:dyDescent="0.25">
      <c r="A32" s="4">
        <v>43943</v>
      </c>
      <c r="B32" s="20" t="s">
        <v>24</v>
      </c>
      <c r="C32" s="21">
        <v>51143</v>
      </c>
      <c r="D32" s="6" t="s">
        <v>5</v>
      </c>
      <c r="E32" s="23">
        <v>50000</v>
      </c>
      <c r="F32" s="5" t="s">
        <v>6</v>
      </c>
      <c r="G32" s="5">
        <v>1489</v>
      </c>
      <c r="H32" s="14" t="s">
        <v>110</v>
      </c>
      <c r="I32" s="36">
        <v>16</v>
      </c>
      <c r="J32" s="5">
        <v>2461</v>
      </c>
      <c r="K32" s="19" t="s">
        <v>95</v>
      </c>
    </row>
    <row r="33" spans="1:11" s="8" customFormat="1" ht="33.75" customHeight="1" x14ac:dyDescent="0.25">
      <c r="A33" s="4">
        <v>43943</v>
      </c>
      <c r="B33" s="20" t="s">
        <v>24</v>
      </c>
      <c r="C33" s="21">
        <v>51143</v>
      </c>
      <c r="D33" s="6" t="s">
        <v>5</v>
      </c>
      <c r="E33" s="23">
        <v>50000</v>
      </c>
      <c r="F33" s="5" t="s">
        <v>6</v>
      </c>
      <c r="G33" s="5">
        <v>1489</v>
      </c>
      <c r="H33" s="14" t="s">
        <v>111</v>
      </c>
      <c r="I33" s="36">
        <v>750</v>
      </c>
      <c r="J33" s="5">
        <v>2541</v>
      </c>
      <c r="K33" s="19" t="s">
        <v>90</v>
      </c>
    </row>
    <row r="34" spans="1:11" s="8" customFormat="1" ht="33.75" customHeight="1" x14ac:dyDescent="0.25">
      <c r="A34" s="4">
        <v>43987</v>
      </c>
      <c r="B34" s="4" t="s">
        <v>28</v>
      </c>
      <c r="C34" s="5">
        <v>66624</v>
      </c>
      <c r="D34" s="6" t="s">
        <v>7</v>
      </c>
      <c r="E34" s="7">
        <v>16008</v>
      </c>
      <c r="F34" s="5" t="s">
        <v>6</v>
      </c>
      <c r="G34" s="5" t="s">
        <v>64</v>
      </c>
      <c r="H34" s="14" t="s">
        <v>65</v>
      </c>
      <c r="I34" s="36">
        <v>16008</v>
      </c>
      <c r="J34" s="5">
        <v>2161</v>
      </c>
      <c r="K34" s="19" t="s">
        <v>54</v>
      </c>
    </row>
    <row r="35" spans="1:11" ht="25.5" x14ac:dyDescent="0.2">
      <c r="A35" s="9">
        <v>43990</v>
      </c>
      <c r="B35" s="9" t="s">
        <v>28</v>
      </c>
      <c r="C35" s="10">
        <v>68075</v>
      </c>
      <c r="D35" s="6" t="s">
        <v>8</v>
      </c>
      <c r="E35" s="7">
        <v>35960</v>
      </c>
      <c r="F35" s="5" t="s">
        <v>6</v>
      </c>
      <c r="G35" s="5" t="s">
        <v>66</v>
      </c>
      <c r="H35" s="5" t="s">
        <v>67</v>
      </c>
      <c r="I35" s="36">
        <v>35960</v>
      </c>
      <c r="J35" s="5">
        <v>2161</v>
      </c>
      <c r="K35" s="19" t="s">
        <v>54</v>
      </c>
    </row>
    <row r="36" spans="1:11" s="8" customFormat="1" ht="25.5" x14ac:dyDescent="0.25">
      <c r="A36" s="4">
        <v>43977</v>
      </c>
      <c r="B36" s="4" t="s">
        <v>30</v>
      </c>
      <c r="C36" s="5">
        <v>65372</v>
      </c>
      <c r="D36" s="6" t="s">
        <v>10</v>
      </c>
      <c r="E36" s="7">
        <v>5895.12</v>
      </c>
      <c r="F36" s="5" t="s">
        <v>6</v>
      </c>
      <c r="G36" s="14" t="s">
        <v>40</v>
      </c>
      <c r="H36" s="5" t="s">
        <v>41</v>
      </c>
      <c r="I36" s="36">
        <v>5895.12</v>
      </c>
      <c r="J36" s="5">
        <v>2561</v>
      </c>
      <c r="K36" s="19" t="s">
        <v>61</v>
      </c>
    </row>
    <row r="37" spans="1:11" s="8" customFormat="1" ht="38.25" customHeight="1" x14ac:dyDescent="0.25">
      <c r="A37" s="20">
        <v>44048</v>
      </c>
      <c r="B37" s="39" t="s">
        <v>30</v>
      </c>
      <c r="C37" s="40">
        <v>92480</v>
      </c>
      <c r="D37" s="42" t="s">
        <v>12</v>
      </c>
      <c r="E37" s="41">
        <v>10891.56</v>
      </c>
      <c r="F37" s="40" t="s">
        <v>6</v>
      </c>
      <c r="G37" s="15" t="s">
        <v>44</v>
      </c>
      <c r="H37" s="5" t="s">
        <v>45</v>
      </c>
      <c r="I37" s="36">
        <v>4655.96</v>
      </c>
      <c r="J37" s="5">
        <v>2431</v>
      </c>
      <c r="K37" s="19" t="s">
        <v>93</v>
      </c>
    </row>
    <row r="38" spans="1:11" s="8" customFormat="1" ht="38.25" x14ac:dyDescent="0.25">
      <c r="A38" s="20">
        <v>44048</v>
      </c>
      <c r="B38" s="39" t="s">
        <v>30</v>
      </c>
      <c r="C38" s="40">
        <v>92480</v>
      </c>
      <c r="D38" s="42" t="s">
        <v>12</v>
      </c>
      <c r="E38" s="41">
        <v>10891.56</v>
      </c>
      <c r="F38" s="40" t="s">
        <v>6</v>
      </c>
      <c r="G38" s="5" t="s">
        <v>46</v>
      </c>
      <c r="H38" s="14" t="s">
        <v>47</v>
      </c>
      <c r="I38" s="36">
        <v>475.6</v>
      </c>
      <c r="J38" s="5">
        <v>2411</v>
      </c>
      <c r="K38" s="19" t="s">
        <v>92</v>
      </c>
    </row>
    <row r="39" spans="1:11" s="8" customFormat="1" ht="38.25" x14ac:dyDescent="0.25">
      <c r="A39" s="20">
        <v>44048</v>
      </c>
      <c r="B39" s="39" t="s">
        <v>30</v>
      </c>
      <c r="C39" s="40">
        <v>92480</v>
      </c>
      <c r="D39" s="42" t="s">
        <v>12</v>
      </c>
      <c r="E39" s="41">
        <v>10891.56</v>
      </c>
      <c r="F39" s="40" t="s">
        <v>6</v>
      </c>
      <c r="G39" s="14" t="s">
        <v>48</v>
      </c>
      <c r="H39" s="5" t="s">
        <v>49</v>
      </c>
      <c r="I39" s="36">
        <v>5760.04</v>
      </c>
      <c r="J39" s="5">
        <v>2561</v>
      </c>
      <c r="K39" s="19" t="s">
        <v>61</v>
      </c>
    </row>
    <row r="40" spans="1:11" s="8" customFormat="1" ht="25.5" x14ac:dyDescent="0.25">
      <c r="A40" s="4">
        <v>44061</v>
      </c>
      <c r="B40" s="4" t="s">
        <v>30</v>
      </c>
      <c r="C40" s="5">
        <v>96634</v>
      </c>
      <c r="D40" s="6" t="s">
        <v>13</v>
      </c>
      <c r="E40" s="7">
        <v>12378.01</v>
      </c>
      <c r="F40" s="5" t="s">
        <v>6</v>
      </c>
      <c r="G40" s="5" t="s">
        <v>50</v>
      </c>
      <c r="H40" s="14" t="s">
        <v>51</v>
      </c>
      <c r="I40" s="36">
        <v>12378.01</v>
      </c>
      <c r="J40" s="5">
        <v>2561</v>
      </c>
      <c r="K40" s="19" t="s">
        <v>61</v>
      </c>
    </row>
    <row r="41" spans="1:11" s="8" customFormat="1" ht="25.5" x14ac:dyDescent="0.25">
      <c r="A41" s="4">
        <v>43942</v>
      </c>
      <c r="B41" s="4" t="s">
        <v>31</v>
      </c>
      <c r="C41" s="5">
        <v>50697</v>
      </c>
      <c r="D41" s="6" t="s">
        <v>14</v>
      </c>
      <c r="E41" s="7">
        <v>14150</v>
      </c>
      <c r="F41" s="5" t="s">
        <v>6</v>
      </c>
      <c r="G41" s="5">
        <v>216</v>
      </c>
      <c r="H41" s="14" t="s">
        <v>39</v>
      </c>
      <c r="I41" s="36">
        <v>14150</v>
      </c>
      <c r="J41" s="5">
        <v>5311</v>
      </c>
      <c r="K41" s="19" t="s">
        <v>52</v>
      </c>
    </row>
    <row r="42" spans="1:11" s="8" customFormat="1" ht="25.5" x14ac:dyDescent="0.25">
      <c r="A42" s="4">
        <v>43943</v>
      </c>
      <c r="B42" s="4" t="s">
        <v>31</v>
      </c>
      <c r="C42" s="5">
        <v>56213</v>
      </c>
      <c r="D42" s="6" t="s">
        <v>38</v>
      </c>
      <c r="E42" s="7">
        <v>757625</v>
      </c>
      <c r="F42" s="5" t="s">
        <v>6</v>
      </c>
      <c r="G42" s="5">
        <v>71</v>
      </c>
      <c r="H42" s="5" t="s">
        <v>34</v>
      </c>
      <c r="I42" s="36">
        <v>757625</v>
      </c>
      <c r="J42" s="5">
        <v>2721</v>
      </c>
      <c r="K42" s="19" t="s">
        <v>53</v>
      </c>
    </row>
    <row r="43" spans="1:11" s="8" customFormat="1" ht="25.5" x14ac:dyDescent="0.25">
      <c r="A43" s="4">
        <v>43988</v>
      </c>
      <c r="B43" s="4" t="s">
        <v>31</v>
      </c>
      <c r="C43" s="5">
        <v>66687</v>
      </c>
      <c r="D43" s="6" t="s">
        <v>15</v>
      </c>
      <c r="E43" s="7">
        <v>522000</v>
      </c>
      <c r="F43" s="5" t="s">
        <v>6</v>
      </c>
      <c r="G43" s="5">
        <v>10293</v>
      </c>
      <c r="H43" s="5" t="s">
        <v>34</v>
      </c>
      <c r="I43" s="36">
        <v>522000</v>
      </c>
      <c r="J43" s="5">
        <v>2721</v>
      </c>
      <c r="K43" s="19" t="s">
        <v>53</v>
      </c>
    </row>
    <row r="44" spans="1:11" s="8" customFormat="1" x14ac:dyDescent="0.25">
      <c r="A44" s="4">
        <v>43988</v>
      </c>
      <c r="B44" s="4" t="s">
        <v>31</v>
      </c>
      <c r="C44" s="5">
        <v>68089</v>
      </c>
      <c r="D44" s="6" t="s">
        <v>16</v>
      </c>
      <c r="E44" s="7">
        <v>121220</v>
      </c>
      <c r="F44" s="5" t="s">
        <v>6</v>
      </c>
      <c r="G44" s="5">
        <v>709</v>
      </c>
      <c r="H44" s="5" t="s">
        <v>36</v>
      </c>
      <c r="I44" s="36">
        <v>121220</v>
      </c>
      <c r="J44" s="5">
        <v>2161</v>
      </c>
      <c r="K44" s="19" t="s">
        <v>54</v>
      </c>
    </row>
    <row r="45" spans="1:11" s="8" customFormat="1" ht="25.5" x14ac:dyDescent="0.25">
      <c r="A45" s="4">
        <v>44085</v>
      </c>
      <c r="B45" s="4" t="s">
        <v>31</v>
      </c>
      <c r="C45" s="5">
        <v>107848</v>
      </c>
      <c r="D45" s="6" t="s">
        <v>17</v>
      </c>
      <c r="E45" s="7">
        <v>633360</v>
      </c>
      <c r="F45" s="5" t="s">
        <v>6</v>
      </c>
      <c r="G45" s="5">
        <v>1103</v>
      </c>
      <c r="H45" s="5" t="s">
        <v>37</v>
      </c>
      <c r="I45" s="36">
        <v>633360</v>
      </c>
      <c r="J45" s="5">
        <v>2551</v>
      </c>
      <c r="K45" s="19" t="s">
        <v>55</v>
      </c>
    </row>
    <row r="46" spans="1:11" s="8" customFormat="1" ht="25.5" x14ac:dyDescent="0.25">
      <c r="A46" s="4">
        <v>44152</v>
      </c>
      <c r="B46" s="4" t="s">
        <v>31</v>
      </c>
      <c r="C46" s="5">
        <v>142275</v>
      </c>
      <c r="D46" s="6" t="s">
        <v>33</v>
      </c>
      <c r="E46" s="7">
        <v>261000</v>
      </c>
      <c r="F46" s="5" t="s">
        <v>6</v>
      </c>
      <c r="G46" s="5">
        <v>1308</v>
      </c>
      <c r="H46" s="5" t="s">
        <v>34</v>
      </c>
      <c r="I46" s="36">
        <v>261000</v>
      </c>
      <c r="J46" s="5">
        <v>2721</v>
      </c>
      <c r="K46" s="19" t="s">
        <v>53</v>
      </c>
    </row>
    <row r="47" spans="1:11" s="8" customFormat="1" x14ac:dyDescent="0.25">
      <c r="A47" s="4">
        <v>44152</v>
      </c>
      <c r="B47" s="4" t="s">
        <v>31</v>
      </c>
      <c r="C47" s="5">
        <v>142259</v>
      </c>
      <c r="D47" s="6" t="s">
        <v>35</v>
      </c>
      <c r="E47" s="7">
        <v>132240</v>
      </c>
      <c r="F47" s="5" t="s">
        <v>6</v>
      </c>
      <c r="G47" s="5">
        <v>1304</v>
      </c>
      <c r="H47" s="5" t="s">
        <v>36</v>
      </c>
      <c r="I47" s="36">
        <v>132240</v>
      </c>
      <c r="J47" s="5">
        <v>2161</v>
      </c>
      <c r="K47" s="19" t="s">
        <v>54</v>
      </c>
    </row>
    <row r="48" spans="1:11" s="8" customFormat="1" ht="38.25" x14ac:dyDescent="0.25">
      <c r="A48" s="4">
        <v>43964</v>
      </c>
      <c r="B48" s="4" t="s">
        <v>32</v>
      </c>
      <c r="C48" s="5">
        <v>59046</v>
      </c>
      <c r="D48" s="6" t="s">
        <v>18</v>
      </c>
      <c r="E48" s="7">
        <v>9825.2000000000007</v>
      </c>
      <c r="F48" s="5" t="s">
        <v>6</v>
      </c>
      <c r="G48" s="5" t="s">
        <v>56</v>
      </c>
      <c r="H48" s="14" t="s">
        <v>57</v>
      </c>
      <c r="I48" s="36">
        <v>9825.2000000000007</v>
      </c>
      <c r="J48" s="5">
        <v>2561</v>
      </c>
      <c r="K48" s="19" t="s">
        <v>61</v>
      </c>
    </row>
    <row r="49" spans="1:11" s="8" customFormat="1" ht="25.5" x14ac:dyDescent="0.25">
      <c r="A49" s="4">
        <v>44026</v>
      </c>
      <c r="B49" s="4" t="s">
        <v>32</v>
      </c>
      <c r="C49" s="5">
        <v>80892</v>
      </c>
      <c r="D49" s="6" t="s">
        <v>19</v>
      </c>
      <c r="E49" s="7">
        <v>5512.32</v>
      </c>
      <c r="F49" s="5" t="s">
        <v>6</v>
      </c>
      <c r="G49" s="5" t="s">
        <v>58</v>
      </c>
      <c r="H49" s="5" t="s">
        <v>59</v>
      </c>
      <c r="I49" s="36">
        <v>5512.32</v>
      </c>
      <c r="J49" s="5">
        <v>2471</v>
      </c>
      <c r="K49" s="19" t="s">
        <v>60</v>
      </c>
    </row>
    <row r="50" spans="1:11" s="8" customFormat="1" ht="25.5" x14ac:dyDescent="0.25">
      <c r="A50" s="4">
        <v>44048</v>
      </c>
      <c r="B50" s="4" t="s">
        <v>32</v>
      </c>
      <c r="C50" s="5">
        <v>90203</v>
      </c>
      <c r="D50" s="6" t="s">
        <v>20</v>
      </c>
      <c r="E50" s="7">
        <v>3339.99</v>
      </c>
      <c r="F50" s="5" t="s">
        <v>6</v>
      </c>
      <c r="G50" s="5" t="s">
        <v>62</v>
      </c>
      <c r="H50" s="5" t="s">
        <v>63</v>
      </c>
      <c r="I50" s="36">
        <v>3339.99</v>
      </c>
      <c r="J50" s="5">
        <v>2471</v>
      </c>
      <c r="K50" s="19" t="s">
        <v>60</v>
      </c>
    </row>
    <row r="51" spans="1:11" x14ac:dyDescent="0.2">
      <c r="E51" s="11"/>
      <c r="I51" s="38">
        <f>SUM(I4:I50)</f>
        <v>2600815.02</v>
      </c>
    </row>
    <row r="60" spans="1:11" s="8" customFormat="1" x14ac:dyDescent="0.25">
      <c r="A60" s="4">
        <v>44036</v>
      </c>
      <c r="B60" s="4" t="s">
        <v>30</v>
      </c>
      <c r="C60" s="5">
        <v>80869</v>
      </c>
      <c r="D60" s="6" t="s">
        <v>11</v>
      </c>
      <c r="E60" s="7">
        <v>34009</v>
      </c>
      <c r="F60" s="5" t="s">
        <v>43</v>
      </c>
      <c r="G60" s="37" t="s">
        <v>42</v>
      </c>
      <c r="H60" s="37"/>
      <c r="I60" s="37"/>
      <c r="J60" s="37"/>
      <c r="K60" s="16"/>
    </row>
    <row r="61" spans="1:11" s="8" customFormat="1" ht="38.25" x14ac:dyDescent="0.25">
      <c r="A61" s="4">
        <v>44133</v>
      </c>
      <c r="B61" s="4" t="s">
        <v>32</v>
      </c>
      <c r="C61" s="5">
        <v>122655</v>
      </c>
      <c r="D61" s="6" t="s">
        <v>21</v>
      </c>
      <c r="E61" s="7">
        <v>2178.25</v>
      </c>
      <c r="F61" s="5" t="s">
        <v>6</v>
      </c>
      <c r="G61" s="5"/>
      <c r="H61" s="5"/>
      <c r="I61" s="5"/>
      <c r="J61" s="5"/>
      <c r="K61" s="16"/>
    </row>
    <row r="62" spans="1:11" s="8" customFormat="1" ht="25.5" x14ac:dyDescent="0.25">
      <c r="A62" s="4">
        <v>44134</v>
      </c>
      <c r="B62" s="4" t="s">
        <v>32</v>
      </c>
      <c r="C62" s="5">
        <v>123470</v>
      </c>
      <c r="D62" s="6" t="s">
        <v>22</v>
      </c>
      <c r="E62" s="7">
        <v>2799.68</v>
      </c>
      <c r="F62" s="5" t="s">
        <v>6</v>
      </c>
      <c r="G62" s="5"/>
      <c r="H62" s="5"/>
      <c r="I62" s="5"/>
      <c r="J62" s="5"/>
      <c r="K62" s="16"/>
    </row>
    <row r="63" spans="1:11" ht="21" customHeight="1" x14ac:dyDescent="0.2">
      <c r="A63" s="9">
        <v>44082</v>
      </c>
      <c r="B63" s="9" t="s">
        <v>28</v>
      </c>
      <c r="C63" s="10">
        <v>105283</v>
      </c>
      <c r="D63" s="6" t="s">
        <v>9</v>
      </c>
      <c r="E63" s="7">
        <v>59050</v>
      </c>
      <c r="F63" s="5" t="s">
        <v>6</v>
      </c>
      <c r="G63" s="5"/>
      <c r="H63" s="5"/>
      <c r="I63" s="5"/>
      <c r="J63" s="5"/>
    </row>
  </sheetData>
  <autoFilter ref="A3:K51"/>
  <mergeCells count="1">
    <mergeCell ref="G60:J6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76"/>
  <sheetViews>
    <sheetView showGridLines="0" tabSelected="1" topLeftCell="F32" workbookViewId="0">
      <selection activeCell="J44" sqref="J44"/>
    </sheetView>
  </sheetViews>
  <sheetFormatPr baseColWidth="10" defaultRowHeight="15" x14ac:dyDescent="0.25"/>
  <cols>
    <col min="1" max="1" width="17.5703125" bestFit="1" customWidth="1"/>
    <col min="2" max="2" width="17.7109375" style="26" bestFit="1" customWidth="1"/>
    <col min="3" max="3" width="12.28515625" bestFit="1" customWidth="1"/>
    <col min="10" max="10" width="11.5703125" style="34" bestFit="1" customWidth="1"/>
    <col min="11" max="11" width="35.28515625" customWidth="1"/>
    <col min="12" max="14" width="13.42578125" customWidth="1"/>
  </cols>
  <sheetData>
    <row r="3" spans="1:2" x14ac:dyDescent="0.25">
      <c r="A3" s="24" t="s">
        <v>98</v>
      </c>
      <c r="B3" s="26" t="s">
        <v>101</v>
      </c>
    </row>
    <row r="4" spans="1:2" x14ac:dyDescent="0.25">
      <c r="A4" s="25">
        <v>2161</v>
      </c>
      <c r="B4" s="26">
        <v>305644</v>
      </c>
    </row>
    <row r="5" spans="1:2" x14ac:dyDescent="0.25">
      <c r="A5" s="25">
        <v>2411</v>
      </c>
      <c r="B5" s="26">
        <v>475.6</v>
      </c>
    </row>
    <row r="6" spans="1:2" x14ac:dyDescent="0.25">
      <c r="A6" s="25">
        <v>2431</v>
      </c>
      <c r="B6" s="26">
        <v>4655.96</v>
      </c>
    </row>
    <row r="7" spans="1:2" x14ac:dyDescent="0.25">
      <c r="A7" s="25">
        <v>2461</v>
      </c>
      <c r="B7" s="26">
        <v>71.679999999999993</v>
      </c>
    </row>
    <row r="8" spans="1:2" x14ac:dyDescent="0.25">
      <c r="A8" s="25">
        <v>2471</v>
      </c>
      <c r="B8" s="26">
        <v>8852.31</v>
      </c>
    </row>
    <row r="9" spans="1:2" x14ac:dyDescent="0.25">
      <c r="A9" s="25">
        <v>2481</v>
      </c>
      <c r="B9" s="26">
        <v>9280</v>
      </c>
    </row>
    <row r="10" spans="1:2" x14ac:dyDescent="0.25">
      <c r="A10" s="25">
        <v>2531</v>
      </c>
      <c r="B10" s="26">
        <v>400.04</v>
      </c>
    </row>
    <row r="11" spans="1:2" x14ac:dyDescent="0.25">
      <c r="A11" s="25">
        <v>2541</v>
      </c>
      <c r="B11" s="26">
        <v>17164</v>
      </c>
    </row>
    <row r="12" spans="1:2" x14ac:dyDescent="0.25">
      <c r="A12" s="25">
        <v>2551</v>
      </c>
      <c r="B12" s="26">
        <v>633360</v>
      </c>
    </row>
    <row r="13" spans="1:2" x14ac:dyDescent="0.25">
      <c r="A13" s="25">
        <v>2561</v>
      </c>
      <c r="B13" s="26">
        <v>38663.850000000006</v>
      </c>
    </row>
    <row r="14" spans="1:2" x14ac:dyDescent="0.25">
      <c r="A14" s="25">
        <v>2711</v>
      </c>
      <c r="B14" s="26">
        <v>522000</v>
      </c>
    </row>
    <row r="15" spans="1:2" x14ac:dyDescent="0.25">
      <c r="A15" s="25">
        <v>2721</v>
      </c>
      <c r="B15" s="26">
        <v>25652.679999999997</v>
      </c>
    </row>
    <row r="16" spans="1:2" x14ac:dyDescent="0.25">
      <c r="A16" s="25">
        <v>2991</v>
      </c>
      <c r="B16" s="26">
        <v>520.6</v>
      </c>
    </row>
    <row r="17" spans="1:14" x14ac:dyDescent="0.25">
      <c r="A17" s="25">
        <v>3363</v>
      </c>
      <c r="B17" s="26">
        <v>1299.3</v>
      </c>
    </row>
    <row r="18" spans="1:14" x14ac:dyDescent="0.25">
      <c r="A18" s="25">
        <v>5311</v>
      </c>
      <c r="B18" s="26">
        <v>1032775</v>
      </c>
    </row>
    <row r="19" spans="1:14" x14ac:dyDescent="0.25">
      <c r="A19" s="25" t="s">
        <v>99</v>
      </c>
      <c r="B19" s="26">
        <v>2600815.02</v>
      </c>
    </row>
    <row r="20" spans="1:14" x14ac:dyDescent="0.25">
      <c r="A20" s="25" t="s">
        <v>100</v>
      </c>
      <c r="B20" s="26">
        <v>5201630.04</v>
      </c>
    </row>
    <row r="31" spans="1:14" ht="38.25" x14ac:dyDescent="0.3">
      <c r="A31" s="31" t="s">
        <v>29</v>
      </c>
      <c r="B31" s="32" t="s">
        <v>102</v>
      </c>
      <c r="C31" s="33" t="s">
        <v>103</v>
      </c>
      <c r="J31" s="45" t="s">
        <v>29</v>
      </c>
      <c r="K31" s="45" t="s">
        <v>2</v>
      </c>
      <c r="L31" s="46" t="s">
        <v>102</v>
      </c>
      <c r="M31" s="45" t="s">
        <v>114</v>
      </c>
      <c r="N31" s="45" t="s">
        <v>115</v>
      </c>
    </row>
    <row r="32" spans="1:14" ht="16.5" x14ac:dyDescent="0.3">
      <c r="A32" s="27">
        <v>2161</v>
      </c>
      <c r="B32" s="29">
        <v>305644</v>
      </c>
      <c r="C32" s="29">
        <v>9491</v>
      </c>
      <c r="J32" s="22">
        <v>2161</v>
      </c>
      <c r="K32" s="6" t="s">
        <v>54</v>
      </c>
      <c r="L32" s="47">
        <v>305644</v>
      </c>
      <c r="M32" s="47">
        <v>9491</v>
      </c>
      <c r="N32" s="47">
        <f>M32-L32</f>
        <v>-296153</v>
      </c>
    </row>
    <row r="33" spans="1:14" ht="16.5" x14ac:dyDescent="0.3">
      <c r="A33" s="27">
        <v>2411</v>
      </c>
      <c r="B33" s="29">
        <v>475.6</v>
      </c>
      <c r="C33" s="29">
        <v>120550</v>
      </c>
      <c r="J33" s="22">
        <v>2411</v>
      </c>
      <c r="K33" s="6" t="s">
        <v>92</v>
      </c>
      <c r="L33" s="47">
        <v>475.6</v>
      </c>
      <c r="M33" s="47">
        <v>120550</v>
      </c>
      <c r="N33" s="47">
        <f t="shared" ref="N33:N46" si="0">M33-L33</f>
        <v>120074.4</v>
      </c>
    </row>
    <row r="34" spans="1:14" ht="16.5" x14ac:dyDescent="0.3">
      <c r="A34" s="27">
        <v>2431</v>
      </c>
      <c r="B34" s="29">
        <v>4655.96</v>
      </c>
      <c r="C34" s="29">
        <v>46574</v>
      </c>
      <c r="J34" s="22">
        <v>2431</v>
      </c>
      <c r="K34" s="6" t="s">
        <v>93</v>
      </c>
      <c r="L34" s="47">
        <v>4655.96</v>
      </c>
      <c r="M34" s="47">
        <v>46574</v>
      </c>
      <c r="N34" s="47">
        <f t="shared" si="0"/>
        <v>41918.04</v>
      </c>
    </row>
    <row r="35" spans="1:14" ht="16.5" x14ac:dyDescent="0.3">
      <c r="A35" s="27">
        <v>2461</v>
      </c>
      <c r="B35" s="29">
        <v>71.679999999999993</v>
      </c>
      <c r="C35" s="29">
        <v>42062</v>
      </c>
      <c r="J35" s="22">
        <v>2461</v>
      </c>
      <c r="K35" s="6" t="s">
        <v>95</v>
      </c>
      <c r="L35" s="47">
        <v>71.679999999999993</v>
      </c>
      <c r="M35" s="47">
        <v>42062</v>
      </c>
      <c r="N35" s="47">
        <f t="shared" si="0"/>
        <v>41990.32</v>
      </c>
    </row>
    <row r="36" spans="1:14" ht="16.5" x14ac:dyDescent="0.3">
      <c r="A36" s="27">
        <v>2471</v>
      </c>
      <c r="B36" s="29">
        <v>8852.31</v>
      </c>
      <c r="C36" s="29">
        <v>7164</v>
      </c>
      <c r="J36" s="22">
        <v>2471</v>
      </c>
      <c r="K36" s="6" t="s">
        <v>60</v>
      </c>
      <c r="L36" s="47">
        <v>8852.31</v>
      </c>
      <c r="M36" s="47">
        <v>7164</v>
      </c>
      <c r="N36" s="47">
        <f t="shared" si="0"/>
        <v>-1688.3099999999995</v>
      </c>
    </row>
    <row r="37" spans="1:14" ht="16.5" x14ac:dyDescent="0.3">
      <c r="A37" s="27">
        <v>2481</v>
      </c>
      <c r="B37" s="29">
        <v>9280</v>
      </c>
      <c r="C37" s="29">
        <v>32933</v>
      </c>
      <c r="J37" s="22">
        <v>2481</v>
      </c>
      <c r="K37" s="6" t="s">
        <v>91</v>
      </c>
      <c r="L37" s="47">
        <v>9280</v>
      </c>
      <c r="M37" s="47">
        <v>32933</v>
      </c>
      <c r="N37" s="47">
        <f t="shared" si="0"/>
        <v>23653</v>
      </c>
    </row>
    <row r="38" spans="1:14" ht="16.5" x14ac:dyDescent="0.3">
      <c r="A38" s="27">
        <v>2531</v>
      </c>
      <c r="B38" s="29">
        <v>400.04</v>
      </c>
      <c r="C38" s="29">
        <v>57253892</v>
      </c>
      <c r="J38" s="22">
        <v>2531</v>
      </c>
      <c r="K38" s="6" t="s">
        <v>96</v>
      </c>
      <c r="L38" s="47">
        <v>400.04</v>
      </c>
      <c r="M38" s="47">
        <v>57253892</v>
      </c>
      <c r="N38" s="47">
        <f t="shared" si="0"/>
        <v>57253491.960000001</v>
      </c>
    </row>
    <row r="39" spans="1:14" ht="25.5" x14ac:dyDescent="0.3">
      <c r="A39" s="27">
        <v>2541</v>
      </c>
      <c r="B39" s="29">
        <v>17164</v>
      </c>
      <c r="C39" s="29">
        <v>769415</v>
      </c>
      <c r="J39" s="22">
        <v>2541</v>
      </c>
      <c r="K39" s="6" t="s">
        <v>90</v>
      </c>
      <c r="L39" s="47">
        <v>17164</v>
      </c>
      <c r="M39" s="47">
        <v>769415</v>
      </c>
      <c r="N39" s="47">
        <f t="shared" si="0"/>
        <v>752251</v>
      </c>
    </row>
    <row r="40" spans="1:14" ht="25.5" x14ac:dyDescent="0.3">
      <c r="A40" s="27">
        <v>2551</v>
      </c>
      <c r="B40" s="29">
        <v>633360</v>
      </c>
      <c r="C40" s="29">
        <v>3183258</v>
      </c>
      <c r="J40" s="22">
        <v>2551</v>
      </c>
      <c r="K40" s="6" t="s">
        <v>55</v>
      </c>
      <c r="L40" s="47">
        <v>633360</v>
      </c>
      <c r="M40" s="47">
        <v>3183258</v>
      </c>
      <c r="N40" s="47">
        <f t="shared" si="0"/>
        <v>2549898</v>
      </c>
    </row>
    <row r="41" spans="1:14" ht="25.5" x14ac:dyDescent="0.3">
      <c r="A41" s="27">
        <v>2561</v>
      </c>
      <c r="B41" s="29">
        <v>38663.850000000006</v>
      </c>
      <c r="C41" s="29">
        <v>9491</v>
      </c>
      <c r="J41" s="22">
        <v>2561</v>
      </c>
      <c r="K41" s="6" t="s">
        <v>61</v>
      </c>
      <c r="L41" s="47">
        <v>38663.850000000006</v>
      </c>
      <c r="M41" s="47">
        <v>9491</v>
      </c>
      <c r="N41" s="47">
        <f t="shared" si="0"/>
        <v>-29172.850000000006</v>
      </c>
    </row>
    <row r="42" spans="1:14" ht="16.5" x14ac:dyDescent="0.3">
      <c r="A42" s="27">
        <v>2711</v>
      </c>
      <c r="B42" s="29">
        <v>522000</v>
      </c>
      <c r="C42" s="29">
        <v>686169</v>
      </c>
      <c r="J42" s="22">
        <v>2711</v>
      </c>
      <c r="K42" s="6" t="s">
        <v>106</v>
      </c>
      <c r="L42" s="47">
        <v>522000</v>
      </c>
      <c r="M42" s="47">
        <v>686169</v>
      </c>
      <c r="N42" s="47">
        <f t="shared" si="0"/>
        <v>164169</v>
      </c>
    </row>
    <row r="43" spans="1:14" ht="25.5" x14ac:dyDescent="0.3">
      <c r="A43" s="27">
        <v>2721</v>
      </c>
      <c r="B43" s="29">
        <v>25652.679999999997</v>
      </c>
      <c r="C43" s="29">
        <v>45959</v>
      </c>
      <c r="J43" s="22">
        <v>2721</v>
      </c>
      <c r="K43" s="6" t="s">
        <v>53</v>
      </c>
      <c r="L43" s="47">
        <v>25652.679999999997</v>
      </c>
      <c r="M43" s="47">
        <v>45959</v>
      </c>
      <c r="N43" s="47">
        <f t="shared" si="0"/>
        <v>20306.320000000003</v>
      </c>
    </row>
    <row r="44" spans="1:14" ht="25.5" x14ac:dyDescent="0.3">
      <c r="A44" s="27">
        <v>2991</v>
      </c>
      <c r="B44" s="29">
        <v>520.6</v>
      </c>
      <c r="C44" s="29">
        <v>46139</v>
      </c>
      <c r="J44" s="22">
        <v>2991</v>
      </c>
      <c r="K44" s="6" t="s">
        <v>97</v>
      </c>
      <c r="L44" s="47">
        <v>520.6</v>
      </c>
      <c r="M44" s="47">
        <v>46139</v>
      </c>
      <c r="N44" s="47">
        <f t="shared" si="0"/>
        <v>45618.400000000001</v>
      </c>
    </row>
    <row r="45" spans="1:14" ht="38.25" x14ac:dyDescent="0.3">
      <c r="A45" s="27">
        <v>3363</v>
      </c>
      <c r="B45" s="29">
        <v>1299.3</v>
      </c>
      <c r="C45" s="29">
        <v>115658</v>
      </c>
      <c r="J45" s="22">
        <v>3363</v>
      </c>
      <c r="K45" s="6" t="s">
        <v>89</v>
      </c>
      <c r="L45" s="47">
        <v>1299.3</v>
      </c>
      <c r="M45" s="47">
        <v>115658</v>
      </c>
      <c r="N45" s="47">
        <f t="shared" si="0"/>
        <v>114358.7</v>
      </c>
    </row>
    <row r="46" spans="1:14" ht="16.5" x14ac:dyDescent="0.3">
      <c r="A46" s="27">
        <v>5311</v>
      </c>
      <c r="B46" s="29">
        <v>1032775</v>
      </c>
      <c r="C46" s="29">
        <f>756+248</f>
        <v>1004</v>
      </c>
      <c r="J46" s="22">
        <v>5311</v>
      </c>
      <c r="K46" s="6" t="s">
        <v>52</v>
      </c>
      <c r="L46" s="47">
        <v>1032775</v>
      </c>
      <c r="M46" s="47">
        <f>756+248</f>
        <v>1004</v>
      </c>
      <c r="N46" s="47">
        <f t="shared" si="0"/>
        <v>-1031771</v>
      </c>
    </row>
    <row r="47" spans="1:14" ht="16.5" x14ac:dyDescent="0.3">
      <c r="A47" s="28" t="s">
        <v>104</v>
      </c>
      <c r="B47" s="30">
        <f>SUM(B32:B46)</f>
        <v>2600815.02</v>
      </c>
      <c r="C47" s="30">
        <f>SUM(C32:C46)</f>
        <v>62369759</v>
      </c>
      <c r="J47" s="48" t="s">
        <v>116</v>
      </c>
      <c r="K47" s="49"/>
      <c r="L47" s="50">
        <f>SUM(L32:L46)</f>
        <v>2600815.02</v>
      </c>
      <c r="M47" s="50"/>
      <c r="N47" s="50"/>
    </row>
    <row r="55" spans="11:13" x14ac:dyDescent="0.25">
      <c r="K55">
        <v>4210</v>
      </c>
    </row>
    <row r="56" spans="11:13" x14ac:dyDescent="0.25">
      <c r="K56" s="35" t="s">
        <v>105</v>
      </c>
    </row>
    <row r="57" spans="11:13" x14ac:dyDescent="0.25">
      <c r="K57">
        <v>3098</v>
      </c>
      <c r="M57" s="26"/>
    </row>
    <row r="58" spans="11:13" x14ac:dyDescent="0.25">
      <c r="K58">
        <v>2966</v>
      </c>
      <c r="M58" s="26"/>
    </row>
    <row r="59" spans="11:13" x14ac:dyDescent="0.25">
      <c r="M59" s="26"/>
    </row>
    <row r="60" spans="11:13" x14ac:dyDescent="0.25">
      <c r="M60" s="26"/>
    </row>
    <row r="61" spans="11:13" x14ac:dyDescent="0.25">
      <c r="M61" s="26"/>
    </row>
    <row r="62" spans="11:13" x14ac:dyDescent="0.25">
      <c r="M62" s="26">
        <v>297992846</v>
      </c>
    </row>
    <row r="63" spans="11:13" x14ac:dyDescent="0.25">
      <c r="M63" s="26">
        <v>1053721418</v>
      </c>
    </row>
    <row r="64" spans="11:13" x14ac:dyDescent="0.25">
      <c r="M64" s="26">
        <f>SUM(M62:M63)</f>
        <v>1351714264</v>
      </c>
    </row>
    <row r="65" spans="13:13" x14ac:dyDescent="0.25">
      <c r="M65" s="26"/>
    </row>
    <row r="66" spans="13:13" x14ac:dyDescent="0.25">
      <c r="M66" s="26">
        <v>1129434748</v>
      </c>
    </row>
    <row r="67" spans="13:13" x14ac:dyDescent="0.25">
      <c r="M67" s="26"/>
    </row>
    <row r="68" spans="13:13" x14ac:dyDescent="0.25">
      <c r="M68" s="26">
        <f>M64-M66</f>
        <v>222279516</v>
      </c>
    </row>
    <row r="69" spans="13:13" x14ac:dyDescent="0.25">
      <c r="M69" s="26"/>
    </row>
    <row r="70" spans="13:13" x14ac:dyDescent="0.25">
      <c r="M70" s="26"/>
    </row>
    <row r="71" spans="13:13" x14ac:dyDescent="0.25">
      <c r="M71" s="26"/>
    </row>
    <row r="72" spans="13:13" x14ac:dyDescent="0.25">
      <c r="M72" s="26"/>
    </row>
    <row r="73" spans="13:13" x14ac:dyDescent="0.25">
      <c r="M73" s="26"/>
    </row>
    <row r="74" spans="13:13" x14ac:dyDescent="0.25">
      <c r="M74" s="26"/>
    </row>
    <row r="75" spans="13:13" x14ac:dyDescent="0.25">
      <c r="M75" s="26"/>
    </row>
    <row r="76" spans="13:13" x14ac:dyDescent="0.25">
      <c r="M76" s="26"/>
    </row>
  </sheetData>
  <conditionalFormatting sqref="N32:N46">
    <cfRule type="cellIs" dxfId="2" priority="2" operator="lessThan">
      <formula>0</formula>
    </cfRule>
  </conditionalFormatting>
  <conditionalFormatting sqref="N47">
    <cfRule type="cellIs" dxfId="1" priority="1" operator="lessThan">
      <formula>0</formula>
    </cfRule>
  </conditionalFormatting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Hoja3</vt:lpstr>
      <vt:lpstr>general</vt:lpstr>
      <vt:lpstr>TD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Barboza Cervantes, Leticia</dc:creator>
  <cp:lastModifiedBy>Carrillo Diaz, Luis Felipe</cp:lastModifiedBy>
  <dcterms:created xsi:type="dcterms:W3CDTF">2020-11-24T21:46:50Z</dcterms:created>
  <dcterms:modified xsi:type="dcterms:W3CDTF">2020-11-30T21:55:17Z</dcterms:modified>
</cp:coreProperties>
</file>